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6798" activeTab="0"/>
  </bookViews>
  <sheets>
    <sheet name="TABLE 16" sheetId="1" r:id="rId1"/>
  </sheets>
  <definedNames>
    <definedName name="_AY91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<sst xmlns="http://schemas.openxmlformats.org/spreadsheetml/2006/main" count="8" uniqueCount="6">
  <si>
    <t xml:space="preserve">Six-Year Graduation Rate of First-time Freshmen </t>
  </si>
  <si>
    <t>Four-Year Graduation Rate of Upper Division Transfers</t>
  </si>
  <si>
    <t xml:space="preserve"> </t>
  </si>
  <si>
    <t>Cohort Entered Fall</t>
  </si>
  <si>
    <t>Graduated by Fall</t>
  </si>
  <si>
    <t>Six Year Graduation Rates First- time Freshmen and Upper Divison Transfer Students, 2007-2022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</si>
</sst>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;;;"/>
    <numFmt numFmtId="167" formatCode="[&lt;36526]dd\-mmm\-yy;dd\-mmm\-yyyy"/>
    <numFmt numFmtId="168" formatCode="0.0"/>
    <numFmt numFmtId="169" formatCode="mmmm\ d\,\ yyyy"/>
    <numFmt numFmtId="170" formatCode="0.000%"/>
    <numFmt numFmtId="171" formatCode="0.0000%"/>
    <numFmt numFmtId="172" formatCode="0.00000%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;[Red]0.00"/>
    <numFmt numFmtId="184" formatCode="_(* #,##0.0_);_(* \(#,##0.0\);_(* &quot;-&quot;??_);_(@_)"/>
    <numFmt numFmtId="185" formatCode="_(* #,##0_);_(* \(#,##0\);_(* &quot;-&quot;??_);_(@_)"/>
    <numFmt numFmtId="186" formatCode="00000"/>
    <numFmt numFmtId="187" formatCode="_(* #,##0.000_);_(* \(#,##0.000\);_(* &quot;-&quot;??_);_(@_)"/>
    <numFmt numFmtId="188" formatCode="_(* #,##0.0000_);_(* \(#,##0.0000\);_(* &quot;-&quot;??_);_(@_)"/>
    <numFmt numFmtId="189" formatCode="[$-409]dddd\,\ mmmm\ d\,\ yyyy"/>
    <numFmt numFmtId="190" formatCode="[$-409]h:mm:ss\ AM/PM"/>
  </numFmts>
  <fonts count="39">
    <font>
      <sz val="10"/>
      <name val="Arial"/>
      <family val="0"/>
    </font>
    <font>
      <u val="single"/>
      <sz val="12"/>
      <color indexed="5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3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69" fontId="0" fillId="0" borderId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4" applyNumberFormat="0" applyFill="0" applyAlignment="0" applyProtection="0"/>
    <xf numFmtId="0" fontId="35" fillId="30" borderId="0" applyNumberFormat="0" applyBorder="0" applyAlignment="0" applyProtection="0"/>
    <xf numFmtId="0" fontId="0" fillId="31" borderId="5" applyNumberFormat="0" applyFont="0" applyAlignment="0" applyProtection="0"/>
    <xf numFmtId="0" fontId="36" fillId="26" borderId="6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9" fontId="22" fillId="0" borderId="0" xfId="63" applyNumberFormat="1" applyFont="1" applyFill="1" applyBorder="1" applyAlignment="1">
      <alignment horizontal="center"/>
    </xf>
    <xf numFmtId="9" fontId="22" fillId="0" borderId="0" xfId="0" applyNumberFormat="1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 wrapText="1"/>
    </xf>
    <xf numFmtId="0" fontId="23" fillId="0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0" xfId="0" applyNumberFormat="1" applyFont="1" applyFill="1" applyBorder="1" applyAlignment="1">
      <alignment horizontal="center"/>
    </xf>
    <xf numFmtId="9" fontId="22" fillId="0" borderId="0" xfId="63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63" applyNumberFormat="1" applyFont="1" applyFill="1" applyBorder="1" applyAlignment="1">
      <alignment horizontal="center"/>
    </xf>
    <xf numFmtId="3" fontId="22" fillId="0" borderId="0" xfId="0" applyNumberFormat="1" applyFont="1" applyAlignment="1">
      <alignment horizontal="center"/>
    </xf>
    <xf numFmtId="9" fontId="22" fillId="0" borderId="0" xfId="63" applyNumberFormat="1" applyFont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3" fillId="0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24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120" zoomScaleNormal="120" workbookViewId="0" topLeftCell="A1">
      <selection activeCell="M7" sqref="M7"/>
    </sheetView>
  </sheetViews>
  <sheetFormatPr defaultColWidth="11.421875" defaultRowHeight="12.75"/>
  <cols>
    <col min="1" max="1" width="11.7109375" style="6" customWidth="1"/>
    <col min="2" max="2" width="10.421875" style="6" customWidth="1"/>
    <col min="3" max="3" width="6.00390625" style="6" customWidth="1"/>
    <col min="4" max="4" width="5.140625" style="1" customWidth="1"/>
    <col min="5" max="6" width="6.00390625" style="5" customWidth="1"/>
    <col min="7" max="7" width="8.7109375" style="5" customWidth="1"/>
    <col min="8" max="8" width="10.57421875" style="5" customWidth="1"/>
    <col min="9" max="9" width="5.140625" style="5" customWidth="1"/>
    <col min="10" max="10" width="5.140625" style="3" customWidth="1"/>
    <col min="11" max="11" width="5.8515625" style="3" customWidth="1"/>
    <col min="12" max="16384" width="11.421875" style="3" customWidth="1"/>
  </cols>
  <sheetData>
    <row r="1" spans="1:11" s="8" customFormat="1" ht="39" customHeight="1">
      <c r="A1" s="29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4.25">
      <c r="A2" s="5"/>
      <c r="B2" s="5"/>
      <c r="D2" s="6"/>
      <c r="E2" s="6"/>
      <c r="F2" s="6"/>
      <c r="G2" s="6"/>
      <c r="H2" s="1"/>
      <c r="J2" s="5"/>
      <c r="K2" s="5"/>
    </row>
    <row r="3" spans="1:12" s="2" customFormat="1" ht="42.75" customHeight="1">
      <c r="A3" s="11" t="s">
        <v>3</v>
      </c>
      <c r="B3" s="11" t="s">
        <v>4</v>
      </c>
      <c r="C3" s="27" t="s">
        <v>0</v>
      </c>
      <c r="D3" s="28"/>
      <c r="E3" s="28"/>
      <c r="F3" s="15"/>
      <c r="G3" s="13" t="s">
        <v>3</v>
      </c>
      <c r="H3" s="12" t="s">
        <v>4</v>
      </c>
      <c r="I3" s="27" t="s">
        <v>1</v>
      </c>
      <c r="J3" s="28"/>
      <c r="K3" s="28"/>
      <c r="L3" s="7"/>
    </row>
    <row r="4" spans="1:12" s="2" customFormat="1" ht="16.5" customHeight="1">
      <c r="A4" s="14">
        <v>2016</v>
      </c>
      <c r="B4" s="14">
        <v>2022</v>
      </c>
      <c r="C4" s="14">
        <v>1537</v>
      </c>
      <c r="D4" s="16">
        <v>784</v>
      </c>
      <c r="E4" s="10">
        <f aca="true" t="shared" si="0" ref="E4:E9">D4/C4</f>
        <v>0.5100845803513337</v>
      </c>
      <c r="F4" s="16"/>
      <c r="G4" s="16">
        <v>2018</v>
      </c>
      <c r="H4" s="14">
        <v>2022</v>
      </c>
      <c r="I4" s="14">
        <v>357</v>
      </c>
      <c r="J4" s="16">
        <v>266</v>
      </c>
      <c r="K4" s="18">
        <f aca="true" t="shared" si="1" ref="K4:K9">J4/I4</f>
        <v>0.7450980392156863</v>
      </c>
      <c r="L4" s="7"/>
    </row>
    <row r="5" spans="1:12" s="2" customFormat="1" ht="17.25" customHeight="1">
      <c r="A5" s="14">
        <v>2015</v>
      </c>
      <c r="B5" s="14">
        <v>2021</v>
      </c>
      <c r="C5" s="14">
        <v>1532</v>
      </c>
      <c r="D5" s="26">
        <v>751</v>
      </c>
      <c r="E5" s="10">
        <f t="shared" si="0"/>
        <v>0.4902088772845953</v>
      </c>
      <c r="F5" s="26"/>
      <c r="G5" s="26">
        <v>2017</v>
      </c>
      <c r="H5" s="14">
        <v>2021</v>
      </c>
      <c r="I5" s="14">
        <v>380</v>
      </c>
      <c r="J5" s="26">
        <v>273</v>
      </c>
      <c r="K5" s="18">
        <f t="shared" si="1"/>
        <v>0.718421052631579</v>
      </c>
      <c r="L5" s="7"/>
    </row>
    <row r="6" spans="1:12" s="2" customFormat="1" ht="17.25" customHeight="1">
      <c r="A6" s="14">
        <v>2014</v>
      </c>
      <c r="B6" s="14">
        <v>2020</v>
      </c>
      <c r="C6" s="25">
        <v>1435</v>
      </c>
      <c r="D6" s="16">
        <v>710</v>
      </c>
      <c r="E6" s="10">
        <f t="shared" si="0"/>
        <v>0.49477351916376305</v>
      </c>
      <c r="F6" s="16"/>
      <c r="G6" s="16">
        <v>2016</v>
      </c>
      <c r="H6" s="14">
        <v>2020</v>
      </c>
      <c r="I6" s="14">
        <v>391</v>
      </c>
      <c r="J6" s="16">
        <v>298</v>
      </c>
      <c r="K6" s="18">
        <f t="shared" si="1"/>
        <v>0.7621483375959079</v>
      </c>
      <c r="L6" s="7"/>
    </row>
    <row r="7" spans="1:12" s="4" customFormat="1" ht="14.25">
      <c r="A7" s="6">
        <v>2013</v>
      </c>
      <c r="B7" s="6">
        <v>2019</v>
      </c>
      <c r="C7" s="24">
        <v>1310</v>
      </c>
      <c r="D7" s="6">
        <v>642</v>
      </c>
      <c r="E7" s="10">
        <f t="shared" si="0"/>
        <v>0.4900763358778626</v>
      </c>
      <c r="F7" s="5"/>
      <c r="G7" s="6">
        <v>2015</v>
      </c>
      <c r="H7" s="6">
        <v>2019</v>
      </c>
      <c r="I7" s="6">
        <v>430</v>
      </c>
      <c r="J7" s="19">
        <v>317</v>
      </c>
      <c r="K7" s="18">
        <f t="shared" si="1"/>
        <v>0.7372093023255814</v>
      </c>
      <c r="L7" s="19"/>
    </row>
    <row r="8" spans="1:12" s="2" customFormat="1" ht="18" customHeight="1">
      <c r="A8" s="14">
        <v>2012</v>
      </c>
      <c r="B8" s="14">
        <v>2018</v>
      </c>
      <c r="C8" s="22">
        <v>1169</v>
      </c>
      <c r="D8" s="16">
        <v>561</v>
      </c>
      <c r="E8" s="10">
        <f t="shared" si="0"/>
        <v>0.4798973481608212</v>
      </c>
      <c r="F8" s="10"/>
      <c r="G8" s="17">
        <v>2014</v>
      </c>
      <c r="H8" s="17">
        <v>2018</v>
      </c>
      <c r="I8" s="14">
        <v>438</v>
      </c>
      <c r="J8" s="16">
        <v>292</v>
      </c>
      <c r="K8" s="18">
        <f t="shared" si="1"/>
        <v>0.6666666666666666</v>
      </c>
      <c r="L8" s="1"/>
    </row>
    <row r="9" spans="1:12" s="2" customFormat="1" ht="14.25">
      <c r="A9" s="1">
        <v>2011</v>
      </c>
      <c r="B9" s="1">
        <v>2017</v>
      </c>
      <c r="C9" s="22">
        <v>1247</v>
      </c>
      <c r="D9" s="19">
        <v>597</v>
      </c>
      <c r="E9" s="10">
        <f t="shared" si="0"/>
        <v>0.4787489975942261</v>
      </c>
      <c r="F9" s="10"/>
      <c r="G9" s="17">
        <v>2013</v>
      </c>
      <c r="H9" s="1">
        <v>2017</v>
      </c>
      <c r="I9" s="19">
        <v>453</v>
      </c>
      <c r="J9" s="19">
        <v>324</v>
      </c>
      <c r="K9" s="23">
        <f t="shared" si="1"/>
        <v>0.7152317880794702</v>
      </c>
      <c r="L9" s="20"/>
    </row>
    <row r="10" spans="1:12" s="2" customFormat="1" ht="14.25">
      <c r="A10" s="1">
        <v>2010</v>
      </c>
      <c r="B10" s="1">
        <v>2016</v>
      </c>
      <c r="C10" s="22">
        <v>1069</v>
      </c>
      <c r="D10" s="1">
        <v>481</v>
      </c>
      <c r="E10" s="9">
        <f aca="true" t="shared" si="2" ref="E10:E17">D10/C10</f>
        <v>0.4499532273152479</v>
      </c>
      <c r="F10" s="9"/>
      <c r="G10" s="17">
        <v>2012</v>
      </c>
      <c r="H10" s="1">
        <v>2016</v>
      </c>
      <c r="I10" s="1">
        <v>442</v>
      </c>
      <c r="J10" s="1">
        <v>305</v>
      </c>
      <c r="K10" s="9">
        <f aca="true" t="shared" si="3" ref="K10:K17">J10/I10</f>
        <v>0.6900452488687783</v>
      </c>
      <c r="L10" s="20"/>
    </row>
    <row r="11" spans="1:12" s="2" customFormat="1" ht="14.25">
      <c r="A11" s="1">
        <v>2009</v>
      </c>
      <c r="B11" s="1">
        <v>2015</v>
      </c>
      <c r="C11" s="1">
        <v>936</v>
      </c>
      <c r="D11" s="1">
        <v>395</v>
      </c>
      <c r="E11" s="9">
        <f t="shared" si="2"/>
        <v>0.422008547008547</v>
      </c>
      <c r="F11" s="9"/>
      <c r="G11" s="17">
        <v>2011</v>
      </c>
      <c r="H11" s="1">
        <v>2015</v>
      </c>
      <c r="I11" s="1">
        <v>391</v>
      </c>
      <c r="J11" s="1">
        <v>277</v>
      </c>
      <c r="K11" s="9">
        <f t="shared" si="3"/>
        <v>0.7084398976982097</v>
      </c>
      <c r="L11" s="20"/>
    </row>
    <row r="12" spans="1:12" s="2" customFormat="1" ht="14.25">
      <c r="A12" s="1">
        <v>2008</v>
      </c>
      <c r="B12" s="1">
        <v>2014</v>
      </c>
      <c r="C12" s="1">
        <v>970</v>
      </c>
      <c r="D12" s="1">
        <v>408</v>
      </c>
      <c r="E12" s="9">
        <f t="shared" si="2"/>
        <v>0.42061855670103093</v>
      </c>
      <c r="F12" s="9"/>
      <c r="G12" s="21">
        <v>2010</v>
      </c>
      <c r="H12" s="1">
        <v>2014</v>
      </c>
      <c r="I12" s="1">
        <v>299</v>
      </c>
      <c r="J12" s="1">
        <v>192</v>
      </c>
      <c r="K12" s="9">
        <f t="shared" si="3"/>
        <v>0.6421404682274248</v>
      </c>
      <c r="L12" s="20"/>
    </row>
    <row r="13" spans="1:12" s="2" customFormat="1" ht="14.25">
      <c r="A13" s="1">
        <v>2007</v>
      </c>
      <c r="B13" s="1">
        <v>2013</v>
      </c>
      <c r="C13" s="1">
        <v>949</v>
      </c>
      <c r="D13" s="1">
        <v>414</v>
      </c>
      <c r="E13" s="9">
        <f t="shared" si="2"/>
        <v>0.4362486828240253</v>
      </c>
      <c r="F13" s="9"/>
      <c r="G13" s="21">
        <v>2009</v>
      </c>
      <c r="H13" s="1">
        <v>2013</v>
      </c>
      <c r="I13" s="1">
        <v>327</v>
      </c>
      <c r="J13" s="1">
        <v>233</v>
      </c>
      <c r="K13" s="9">
        <f t="shared" si="3"/>
        <v>0.7125382262996942</v>
      </c>
      <c r="L13" s="20"/>
    </row>
    <row r="14" spans="1:12" s="2" customFormat="1" ht="14.25" hidden="1">
      <c r="A14" s="1">
        <v>2006</v>
      </c>
      <c r="B14" s="1">
        <v>2012</v>
      </c>
      <c r="C14" s="1">
        <v>846</v>
      </c>
      <c r="D14" s="1">
        <v>321</v>
      </c>
      <c r="E14" s="9">
        <f t="shared" si="2"/>
        <v>0.37943262411347517</v>
      </c>
      <c r="F14" s="9"/>
      <c r="G14" s="21">
        <v>2008</v>
      </c>
      <c r="H14" s="1">
        <v>2012</v>
      </c>
      <c r="I14" s="1">
        <v>309</v>
      </c>
      <c r="J14" s="1">
        <v>217</v>
      </c>
      <c r="K14" s="9">
        <f t="shared" si="3"/>
        <v>0.7022653721682848</v>
      </c>
      <c r="L14" s="20"/>
    </row>
    <row r="15" spans="1:12" s="2" customFormat="1" ht="14.25" hidden="1">
      <c r="A15" s="1">
        <v>2005</v>
      </c>
      <c r="B15" s="1">
        <v>2011</v>
      </c>
      <c r="C15" s="1">
        <v>720</v>
      </c>
      <c r="D15" s="1">
        <v>286</v>
      </c>
      <c r="E15" s="9">
        <f t="shared" si="2"/>
        <v>0.3972222222222222</v>
      </c>
      <c r="F15" s="9"/>
      <c r="G15" s="21">
        <v>2007</v>
      </c>
      <c r="H15" s="1">
        <v>2011</v>
      </c>
      <c r="I15" s="1">
        <v>219</v>
      </c>
      <c r="J15" s="1">
        <v>145</v>
      </c>
      <c r="K15" s="9">
        <f t="shared" si="3"/>
        <v>0.6621004566210046</v>
      </c>
      <c r="L15" s="20"/>
    </row>
    <row r="16" spans="1:12" s="2" customFormat="1" ht="14.25" hidden="1">
      <c r="A16" s="1">
        <v>2004</v>
      </c>
      <c r="B16" s="1">
        <v>2010</v>
      </c>
      <c r="C16" s="1">
        <v>521</v>
      </c>
      <c r="D16" s="1">
        <v>213</v>
      </c>
      <c r="E16" s="9">
        <f t="shared" si="2"/>
        <v>0.4088291746641075</v>
      </c>
      <c r="F16" s="9"/>
      <c r="G16" s="21">
        <v>2006</v>
      </c>
      <c r="H16" s="1">
        <v>2010</v>
      </c>
      <c r="I16" s="1">
        <v>217</v>
      </c>
      <c r="J16" s="1">
        <v>143</v>
      </c>
      <c r="K16" s="9">
        <f t="shared" si="3"/>
        <v>0.6589861751152074</v>
      </c>
      <c r="L16" s="20"/>
    </row>
    <row r="17" spans="1:14" s="2" customFormat="1" ht="14.25" hidden="1">
      <c r="A17" s="1">
        <v>2003</v>
      </c>
      <c r="B17" s="1">
        <v>2009</v>
      </c>
      <c r="C17" s="1">
        <v>567</v>
      </c>
      <c r="D17" s="1">
        <v>219</v>
      </c>
      <c r="E17" s="9">
        <f t="shared" si="2"/>
        <v>0.3862433862433862</v>
      </c>
      <c r="F17" s="9"/>
      <c r="G17" s="21">
        <v>2005</v>
      </c>
      <c r="H17" s="1">
        <v>2009</v>
      </c>
      <c r="I17" s="1">
        <v>133</v>
      </c>
      <c r="J17" s="1">
        <v>85</v>
      </c>
      <c r="K17" s="9">
        <f t="shared" si="3"/>
        <v>0.6390977443609023</v>
      </c>
      <c r="L17" s="20"/>
      <c r="N17" s="2" t="s">
        <v>2</v>
      </c>
    </row>
  </sheetData>
  <sheetProtection/>
  <mergeCells count="3">
    <mergeCell ref="C3:E3"/>
    <mergeCell ref="I3:K3"/>
    <mergeCell ref="A1:K1"/>
  </mergeCells>
  <printOptions horizontalCentered="1" verticalCentered="1"/>
  <pageMargins left="0.75" right="0.75" top="1" bottom="1" header="0.5" footer="0.5"/>
  <pageSetup horizontalDpi="600" verticalDpi="600" orientation="landscape" scale="115" r:id="rId1"/>
  <headerFooter alignWithMargins="0">
    <oddHeader>&amp;L&amp;"-,Bold Italic"&amp;11&amp;K000000UNIVERSITY LEVEL DATA&amp;C&amp;"-,Bold Italic"&amp;11&amp;K000000TABLE 16&amp;R&amp;"-,Bold Italic"&amp;11&amp;K000000Graduation Rates</oddHeader>
    <oddFooter xml:space="preserve">&amp;L&amp;"-,Bold Italic"&amp;11&amp;K000000Office of Institutional Research, UMass Boston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UMass Boston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Kristyna Cloherty</dc:creator>
  <cp:keywords/>
  <dc:description/>
  <cp:lastModifiedBy>Awat O Osman</cp:lastModifiedBy>
  <cp:lastPrinted>2023-01-12T18:22:46Z</cp:lastPrinted>
  <dcterms:created xsi:type="dcterms:W3CDTF">2007-04-18T19:09:23Z</dcterms:created>
  <dcterms:modified xsi:type="dcterms:W3CDTF">2023-01-12T18:22:56Z</dcterms:modified>
  <cp:category/>
  <cp:version/>
  <cp:contentType/>
  <cp:contentStatus/>
</cp:coreProperties>
</file>