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liveumb-my.sharepoint.com/personal/inst_research_umb_edu/Documents/I Drive/IRFS/_Facts/Compendium Statistical Portrait/Compendium Fall 2025/Admissions/"/>
    </mc:Choice>
  </mc:AlternateContent>
  <xr:revisionPtr revIDLastSave="0" documentId="8_{8F3D1F56-B6DA-435E-BEF2-B87C2BBB029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Table 11" sheetId="1" r:id="rId1"/>
  </sheets>
  <definedNames>
    <definedName name="_AY91">#REF!</definedName>
    <definedName name="_xlnm.Print_Area" localSheetId="0">'Table 11'!$A$1:$L$58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83" i="1" l="1"/>
  <c r="F83" i="1"/>
  <c r="D83" i="1"/>
  <c r="C83" i="1"/>
  <c r="B83" i="1"/>
  <c r="K77" i="1"/>
  <c r="J77" i="1"/>
  <c r="I77" i="1"/>
  <c r="G77" i="1"/>
  <c r="F77" i="1"/>
  <c r="D77" i="1"/>
  <c r="C77" i="1"/>
  <c r="B77" i="1"/>
  <c r="K73" i="1"/>
  <c r="J73" i="1"/>
  <c r="I73" i="1"/>
  <c r="G73" i="1"/>
  <c r="F73" i="1"/>
  <c r="D73" i="1"/>
  <c r="C73" i="1"/>
  <c r="B73" i="1"/>
  <c r="K64" i="1"/>
  <c r="J64" i="1"/>
  <c r="I64" i="1"/>
  <c r="G64" i="1"/>
  <c r="F64" i="1"/>
  <c r="D64" i="1"/>
  <c r="C64" i="1"/>
  <c r="B64" i="1"/>
  <c r="K55" i="1"/>
  <c r="J55" i="1"/>
  <c r="I55" i="1"/>
  <c r="G55" i="1"/>
  <c r="F55" i="1"/>
  <c r="D55" i="1"/>
  <c r="C55" i="1"/>
  <c r="B55" i="1"/>
  <c r="K49" i="1"/>
  <c r="J49" i="1"/>
  <c r="I49" i="1"/>
  <c r="G49" i="1"/>
  <c r="F49" i="1"/>
  <c r="D49" i="1"/>
  <c r="C49" i="1"/>
  <c r="B49" i="1"/>
  <c r="K43" i="1"/>
  <c r="J43" i="1"/>
  <c r="I43" i="1"/>
  <c r="G43" i="1"/>
  <c r="F43" i="1"/>
  <c r="D43" i="1"/>
  <c r="C43" i="1"/>
  <c r="B43" i="1"/>
  <c r="K37" i="1"/>
  <c r="J37" i="1"/>
  <c r="I37" i="1"/>
  <c r="G37" i="1"/>
  <c r="F37" i="1"/>
  <c r="D37" i="1"/>
  <c r="C37" i="1"/>
  <c r="B37" i="1"/>
  <c r="K31" i="1"/>
  <c r="J31" i="1"/>
  <c r="I31" i="1"/>
  <c r="G31" i="1"/>
  <c r="F31" i="1"/>
  <c r="D31" i="1"/>
  <c r="C31" i="1"/>
  <c r="B31" i="1"/>
  <c r="K25" i="1"/>
  <c r="J25" i="1"/>
  <c r="I25" i="1"/>
  <c r="G25" i="1"/>
  <c r="F25" i="1"/>
  <c r="D25" i="1"/>
  <c r="C25" i="1"/>
  <c r="B25" i="1"/>
  <c r="K19" i="1"/>
  <c r="J19" i="1"/>
  <c r="I19" i="1"/>
  <c r="G19" i="1"/>
  <c r="F19" i="1"/>
  <c r="D19" i="1"/>
  <c r="C19" i="1"/>
  <c r="B19" i="1"/>
  <c r="K13" i="1"/>
  <c r="J13" i="1"/>
  <c r="I13" i="1"/>
  <c r="G13" i="1"/>
  <c r="F13" i="1"/>
  <c r="D13" i="1"/>
  <c r="C13" i="1"/>
  <c r="B13" i="1"/>
  <c r="K7" i="1"/>
  <c r="J7" i="1"/>
  <c r="I7" i="1"/>
  <c r="G7" i="1"/>
  <c r="F7" i="1"/>
  <c r="D7" i="1"/>
  <c r="C7" i="1"/>
  <c r="B7" i="1"/>
</calcChain>
</file>

<file path=xl/sharedStrings.xml><?xml version="1.0" encoding="utf-8"?>
<sst xmlns="http://schemas.openxmlformats.org/spreadsheetml/2006/main" count="193" uniqueCount="35">
  <si>
    <t>Mean SAT Scores of Entering Freshmen Fall 2018 - Fall 2025</t>
  </si>
  <si>
    <t>Fall 2025</t>
  </si>
  <si>
    <t>Includes DSP Students</t>
  </si>
  <si>
    <t>Applied</t>
  </si>
  <si>
    <t>Admitted</t>
  </si>
  <si>
    <t>Enrolled</t>
  </si>
  <si>
    <t>Number of Enrollees Reporting Scores</t>
  </si>
  <si>
    <t>College-bound Seniors:  National *</t>
  </si>
  <si>
    <t>College-bound Seniors: Massachusetts *</t>
  </si>
  <si>
    <t>SAT Evidence Based Reading and Writing (ERW)**</t>
  </si>
  <si>
    <t>SAT M</t>
  </si>
  <si>
    <t>Fall 2024</t>
  </si>
  <si>
    <t>Combined</t>
  </si>
  <si>
    <t>Fall 2023</t>
  </si>
  <si>
    <t>Fall 2022</t>
  </si>
  <si>
    <t>Fall 2021</t>
  </si>
  <si>
    <t>Fall 2020</t>
  </si>
  <si>
    <t>Fall 2019</t>
  </si>
  <si>
    <t>Fall 2018</t>
  </si>
  <si>
    <t>Fall 2017</t>
  </si>
  <si>
    <t>Applied refers to completed applications.</t>
  </si>
  <si>
    <t>*SOURCE: https://research.collegeboard.org/programs/sat/data/2020-sat-suite-annual-report      - SAT Participation and Performance Section</t>
  </si>
  <si>
    <t>**In Fall 2017 Critical Reading changed to Evidence Based Reading and Writing (ERW)</t>
  </si>
  <si>
    <t>Fall 2016</t>
  </si>
  <si>
    <t>SAT Critical Reading</t>
  </si>
  <si>
    <t>Fall 2015</t>
  </si>
  <si>
    <t>Fall 2014</t>
  </si>
  <si>
    <t>Number of Enrollees</t>
  </si>
  <si>
    <t xml:space="preserve"> College-bound Seniors:</t>
  </si>
  <si>
    <t>College-bound Seniors:</t>
  </si>
  <si>
    <t>Reporting Scores</t>
  </si>
  <si>
    <t xml:space="preserve"> National </t>
  </si>
  <si>
    <t xml:space="preserve">Massachusetts </t>
  </si>
  <si>
    <t>Fall 2013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</si>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</sst>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_);&quot;($&quot;#,##0\)"/>
    <numFmt numFmtId="165" formatCode="mmmm\ d&quot;, &quot;yyyy"/>
  </numFmts>
  <fonts count="12" x14ac:knownFonts="1">
    <font>
      <sz val="10"/>
      <name val="Arial"/>
    </font>
    <font>
      <sz val="10"/>
      <name val="Tahoma"/>
      <family val="2"/>
    </font>
    <font>
      <sz val="11"/>
      <name val="Calibri"/>
      <family val="2"/>
    </font>
    <font>
      <b/>
      <sz val="16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b/>
      <sz val="10"/>
      <name val="Tahoma"/>
      <family val="2"/>
    </font>
    <font>
      <b/>
      <sz val="10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3" fontId="11" fillId="0" borderId="0" applyBorder="0" applyAlignment="0" applyProtection="0"/>
    <xf numFmtId="164" fontId="11" fillId="0" borderId="0" applyBorder="0" applyAlignment="0" applyProtection="0"/>
    <xf numFmtId="165" fontId="11" fillId="0" borderId="0" applyBorder="0" applyAlignment="0" applyProtection="0"/>
    <xf numFmtId="2" fontId="11" fillId="0" borderId="0" applyBorder="0" applyAlignment="0" applyProtection="0"/>
    <xf numFmtId="0" fontId="11" fillId="0" borderId="0"/>
    <xf numFmtId="0" fontId="11" fillId="0" borderId="0" applyBorder="0" applyAlignment="0" applyProtection="0"/>
  </cellStyleXfs>
  <cellXfs count="44">
    <xf numFmtId="0" fontId="0" fillId="0" borderId="0" xfId="0"/>
    <xf numFmtId="0" fontId="1" fillId="0" borderId="0" xfId="5" applyFont="1" applyAlignment="1">
      <alignment horizontal="center"/>
    </xf>
    <xf numFmtId="0" fontId="1" fillId="0" borderId="0" xfId="6" applyFont="1" applyBorder="1" applyAlignment="1" applyProtection="1">
      <alignment horizontal="center"/>
    </xf>
    <xf numFmtId="0" fontId="2" fillId="0" borderId="0" xfId="5" applyFont="1" applyAlignment="1">
      <alignment horizontal="center"/>
    </xf>
    <xf numFmtId="0" fontId="1" fillId="0" borderId="0" xfId="5" applyFont="1"/>
    <xf numFmtId="0" fontId="3" fillId="0" borderId="0" xfId="6" applyFont="1" applyBorder="1" applyAlignment="1" applyProtection="1">
      <alignment horizontal="left"/>
    </xf>
    <xf numFmtId="0" fontId="4" fillId="0" borderId="0" xfId="6" applyFont="1" applyBorder="1" applyAlignment="1" applyProtection="1">
      <alignment horizontal="left"/>
    </xf>
    <xf numFmtId="0" fontId="4" fillId="0" borderId="0" xfId="5" applyFont="1" applyAlignment="1">
      <alignment horizontal="center"/>
    </xf>
    <xf numFmtId="0" fontId="5" fillId="0" borderId="0" xfId="5" applyFont="1"/>
    <xf numFmtId="0" fontId="3" fillId="0" borderId="0" xfId="5" applyFont="1" applyAlignment="1">
      <alignment horizontal="center"/>
    </xf>
    <xf numFmtId="0" fontId="6" fillId="0" borderId="0" xfId="6" applyFont="1" applyBorder="1" applyAlignment="1" applyProtection="1">
      <alignment horizontal="center"/>
    </xf>
    <xf numFmtId="0" fontId="6" fillId="0" borderId="0" xfId="6" applyFont="1" applyBorder="1" applyAlignment="1" applyProtection="1">
      <alignment horizontal="center" wrapText="1"/>
    </xf>
    <xf numFmtId="0" fontId="2" fillId="0" borderId="0" xfId="6" applyFont="1" applyBorder="1" applyAlignment="1" applyProtection="1">
      <alignment horizontal="center" wrapText="1"/>
    </xf>
    <xf numFmtId="1" fontId="2" fillId="0" borderId="0" xfId="6" applyNumberFormat="1" applyFont="1" applyBorder="1" applyAlignment="1" applyProtection="1">
      <alignment horizontal="center"/>
    </xf>
    <xf numFmtId="0" fontId="2" fillId="0" borderId="0" xfId="6" applyFont="1" applyBorder="1" applyAlignment="1" applyProtection="1">
      <alignment horizontal="center"/>
    </xf>
    <xf numFmtId="0" fontId="2" fillId="0" borderId="1" xfId="6" applyFont="1" applyBorder="1" applyAlignment="1" applyProtection="1">
      <alignment horizontal="center"/>
    </xf>
    <xf numFmtId="1" fontId="2" fillId="0" borderId="1" xfId="6" applyNumberFormat="1" applyFont="1" applyBorder="1" applyAlignment="1" applyProtection="1">
      <alignment horizontal="center"/>
    </xf>
    <xf numFmtId="0" fontId="2" fillId="0" borderId="1" xfId="6" applyFont="1" applyBorder="1" applyAlignment="1" applyProtection="1">
      <alignment horizontal="center" wrapText="1"/>
    </xf>
    <xf numFmtId="0" fontId="6" fillId="0" borderId="1" xfId="6" applyFont="1" applyBorder="1" applyAlignment="1" applyProtection="1">
      <alignment horizontal="center" wrapText="1"/>
    </xf>
    <xf numFmtId="3" fontId="6" fillId="0" borderId="0" xfId="6" applyNumberFormat="1" applyFont="1" applyBorder="1" applyAlignment="1" applyProtection="1">
      <alignment horizontal="center"/>
    </xf>
    <xf numFmtId="3" fontId="6" fillId="0" borderId="0" xfId="5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1" xfId="5" applyFont="1" applyBorder="1" applyAlignment="1">
      <alignment horizontal="center"/>
    </xf>
    <xf numFmtId="0" fontId="5" fillId="0" borderId="0" xfId="6" applyFont="1" applyBorder="1" applyAlignment="1" applyProtection="1">
      <alignment horizontal="center"/>
    </xf>
    <xf numFmtId="0" fontId="5" fillId="0" borderId="1" xfId="6" applyFont="1" applyBorder="1" applyAlignment="1" applyProtection="1">
      <alignment horizontal="center"/>
    </xf>
    <xf numFmtId="0" fontId="2" fillId="0" borderId="0" xfId="5" applyFont="1"/>
    <xf numFmtId="0" fontId="6" fillId="0" borderId="0" xfId="6" applyFont="1" applyBorder="1" applyAlignment="1" applyProtection="1">
      <alignment horizontal="left"/>
    </xf>
    <xf numFmtId="0" fontId="6" fillId="0" borderId="0" xfId="5" applyFont="1" applyAlignment="1">
      <alignment horizontal="center"/>
    </xf>
    <xf numFmtId="0" fontId="6" fillId="0" borderId="0" xfId="5" applyFont="1"/>
    <xf numFmtId="0" fontId="7" fillId="0" borderId="0" xfId="5" applyFont="1"/>
    <xf numFmtId="3" fontId="2" fillId="0" borderId="0" xfId="6" applyNumberFormat="1" applyFont="1" applyBorder="1" applyAlignment="1" applyProtection="1">
      <alignment horizontal="center"/>
    </xf>
    <xf numFmtId="1" fontId="2" fillId="0" borderId="0" xfId="5" applyNumberFormat="1" applyFont="1" applyAlignment="1">
      <alignment horizontal="center"/>
    </xf>
    <xf numFmtId="3" fontId="2" fillId="0" borderId="1" xfId="6" applyNumberFormat="1" applyFont="1" applyBorder="1" applyAlignment="1" applyProtection="1">
      <alignment horizontal="center"/>
    </xf>
    <xf numFmtId="1" fontId="2" fillId="0" borderId="1" xfId="5" applyNumberFormat="1" applyFont="1" applyBorder="1" applyAlignment="1">
      <alignment horizontal="center"/>
    </xf>
    <xf numFmtId="0" fontId="6" fillId="0" borderId="2" xfId="6" applyFont="1" applyBorder="1" applyAlignment="1" applyProtection="1">
      <alignment horizontal="center"/>
    </xf>
    <xf numFmtId="3" fontId="6" fillId="0" borderId="0" xfId="6" applyNumberFormat="1" applyFont="1" applyBorder="1" applyAlignment="1" applyProtection="1">
      <alignment horizontal="center" wrapText="1"/>
    </xf>
    <xf numFmtId="0" fontId="8" fillId="0" borderId="0" xfId="5" applyFont="1"/>
    <xf numFmtId="0" fontId="9" fillId="0" borderId="0" xfId="6" applyFont="1" applyBorder="1" applyAlignment="1" applyProtection="1">
      <alignment horizontal="left"/>
    </xf>
    <xf numFmtId="3" fontId="6" fillId="0" borderId="2" xfId="6" applyNumberFormat="1" applyFont="1" applyBorder="1" applyAlignment="1" applyProtection="1">
      <alignment horizontal="center"/>
    </xf>
    <xf numFmtId="1" fontId="6" fillId="0" borderId="0" xfId="5" applyNumberFormat="1" applyFont="1" applyAlignment="1">
      <alignment horizontal="center"/>
    </xf>
    <xf numFmtId="0" fontId="6" fillId="0" borderId="1" xfId="6" applyFont="1" applyBorder="1" applyAlignment="1" applyProtection="1">
      <alignment horizontal="center"/>
    </xf>
    <xf numFmtId="3" fontId="9" fillId="0" borderId="0" xfId="6" applyNumberFormat="1" applyFont="1" applyBorder="1" applyAlignment="1" applyProtection="1">
      <alignment horizontal="center"/>
    </xf>
    <xf numFmtId="0" fontId="10" fillId="0" borderId="0" xfId="6" applyFont="1" applyBorder="1" applyAlignment="1" applyProtection="1">
      <alignment horizontal="center"/>
    </xf>
  </cellXfs>
  <cellStyles count="7">
    <cellStyle name="Comma0" xfId="1" xr:uid="{00000000-0005-0000-0000-000006000000}"/>
    <cellStyle name="Currency0" xfId="2" xr:uid="{00000000-0005-0000-0000-000007000000}"/>
    <cellStyle name="Date" xfId="3" xr:uid="{00000000-0005-0000-0000-000008000000}"/>
    <cellStyle name="Fixed" xfId="4" xr:uid="{00000000-0005-0000-0000-000009000000}"/>
    <cellStyle name="Normal" xfId="0" builtinId="0"/>
    <cellStyle name="Normal_Admissions_Table5 2001" xfId="5" xr:uid="{00000000-0005-0000-0000-00000A000000}"/>
    <cellStyle name="normal_WEB_Admissions 2000" xfId="6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86"/>
  <sheetViews>
    <sheetView tabSelected="1" zoomScaleNormal="100" workbookViewId="0"/>
  </sheetViews>
  <sheetFormatPr defaultColWidth="11.42578125" defaultRowHeight="15" x14ac:dyDescent="0.25"/>
  <cols>
    <col min="1" max="1" width="22.7109375" style="1" customWidth="1"/>
    <col min="2" max="2" width="8.42578125" style="2" customWidth="1"/>
    <col min="3" max="3" width="11.42578125" style="2"/>
    <col min="4" max="4" width="9.28515625" style="2" customWidth="1"/>
    <col min="5" max="5" width="13.28515625" style="2" customWidth="1"/>
    <col min="6" max="6" width="13.7109375" style="2" customWidth="1"/>
    <col min="7" max="7" width="15.85546875" style="2" customWidth="1"/>
    <col min="8" max="8" width="8.140625" style="2" customWidth="1"/>
    <col min="9" max="12" width="11.42578125" style="3"/>
    <col min="13" max="257" width="11.42578125" style="4"/>
  </cols>
  <sheetData>
    <row r="1" spans="1:257" ht="21" x14ac:dyDescent="0.35">
      <c r="A1" s="5" t="s">
        <v>0</v>
      </c>
      <c r="E1" s="6"/>
    </row>
    <row r="2" spans="1:257" ht="21" x14ac:dyDescent="0.35">
      <c r="A2" s="5"/>
      <c r="E2" s="6"/>
    </row>
    <row r="3" spans="1:257" ht="21" x14ac:dyDescent="0.35">
      <c r="A3" s="7" t="s">
        <v>1</v>
      </c>
      <c r="E3" s="6"/>
      <c r="I3" s="8"/>
      <c r="J3" s="9" t="s">
        <v>2</v>
      </c>
    </row>
    <row r="4" spans="1:257" ht="62.25" customHeight="1" x14ac:dyDescent="0.35">
      <c r="A4" s="5"/>
      <c r="B4" s="10" t="s">
        <v>3</v>
      </c>
      <c r="C4" s="10" t="s">
        <v>4</v>
      </c>
      <c r="D4" s="10" t="s">
        <v>5</v>
      </c>
      <c r="E4" s="11" t="s">
        <v>6</v>
      </c>
      <c r="F4" s="11" t="s">
        <v>7</v>
      </c>
      <c r="G4" s="11" t="s">
        <v>8</v>
      </c>
      <c r="H4" s="11"/>
      <c r="I4" s="10" t="s">
        <v>3</v>
      </c>
      <c r="J4" s="10" t="s">
        <v>4</v>
      </c>
      <c r="K4" s="10" t="s">
        <v>5</v>
      </c>
      <c r="L4" s="11" t="s">
        <v>6</v>
      </c>
    </row>
    <row r="5" spans="1:257" ht="45" x14ac:dyDescent="0.25">
      <c r="A5" s="12" t="s">
        <v>9</v>
      </c>
      <c r="B5" s="13">
        <v>609</v>
      </c>
      <c r="C5" s="14">
        <v>616</v>
      </c>
      <c r="D5" s="14">
        <v>600</v>
      </c>
      <c r="E5" s="12"/>
      <c r="F5" s="12">
        <v>521</v>
      </c>
      <c r="G5" s="12">
        <v>566</v>
      </c>
      <c r="H5" s="11"/>
      <c r="I5" s="14">
        <v>602</v>
      </c>
      <c r="J5" s="14">
        <v>612</v>
      </c>
      <c r="K5" s="13">
        <v>585.6</v>
      </c>
      <c r="L5" s="11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</row>
    <row r="6" spans="1:257" x14ac:dyDescent="0.25">
      <c r="A6" s="15" t="s">
        <v>10</v>
      </c>
      <c r="B6" s="16">
        <v>595</v>
      </c>
      <c r="C6" s="15">
        <v>603</v>
      </c>
      <c r="D6" s="15">
        <v>584</v>
      </c>
      <c r="E6" s="17"/>
      <c r="F6" s="17">
        <v>492</v>
      </c>
      <c r="G6" s="17">
        <v>548</v>
      </c>
      <c r="H6" s="18"/>
      <c r="I6" s="15">
        <v>589</v>
      </c>
      <c r="J6" s="15">
        <v>600</v>
      </c>
      <c r="K6" s="16">
        <v>572</v>
      </c>
      <c r="L6" s="1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</row>
    <row r="7" spans="1:257" x14ac:dyDescent="0.25">
      <c r="A7" s="14"/>
      <c r="B7" s="19">
        <f>SUM(B5:B6)</f>
        <v>1204</v>
      </c>
      <c r="C7" s="19">
        <f>SUM(C5:C6)</f>
        <v>1219</v>
      </c>
      <c r="D7" s="19">
        <f>SUM(D5:D6)</f>
        <v>1184</v>
      </c>
      <c r="E7" s="11">
        <v>558</v>
      </c>
      <c r="F7" s="19">
        <f>SUM(F5:F6)</f>
        <v>1013</v>
      </c>
      <c r="G7" s="19">
        <f>SUM(G5:G6)</f>
        <v>1114</v>
      </c>
      <c r="H7" s="11"/>
      <c r="I7" s="20">
        <f>SUM(I5:I6)</f>
        <v>1191</v>
      </c>
      <c r="J7" s="20">
        <f>SUM(J5:J6)</f>
        <v>1212</v>
      </c>
      <c r="K7" s="20">
        <f>SUM(K5:K6)</f>
        <v>1157.5999999999999</v>
      </c>
      <c r="L7" s="20">
        <v>607</v>
      </c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</row>
    <row r="8" spans="1:257" ht="21" x14ac:dyDescent="0.35">
      <c r="A8" s="5"/>
      <c r="E8" s="6"/>
    </row>
    <row r="9" spans="1:257" ht="21" x14ac:dyDescent="0.35">
      <c r="A9" s="7" t="s">
        <v>11</v>
      </c>
      <c r="E9" s="6"/>
      <c r="I9" s="8"/>
      <c r="J9" s="9" t="s">
        <v>2</v>
      </c>
    </row>
    <row r="10" spans="1:257" ht="57.95" customHeight="1" x14ac:dyDescent="0.35">
      <c r="A10" s="5"/>
      <c r="B10" s="10" t="s">
        <v>3</v>
      </c>
      <c r="C10" s="10" t="s">
        <v>4</v>
      </c>
      <c r="D10" s="10" t="s">
        <v>5</v>
      </c>
      <c r="E10" s="11" t="s">
        <v>6</v>
      </c>
      <c r="F10" s="11" t="s">
        <v>7</v>
      </c>
      <c r="G10" s="11" t="s">
        <v>8</v>
      </c>
      <c r="H10" s="11"/>
      <c r="I10" s="10" t="s">
        <v>3</v>
      </c>
      <c r="J10" s="10" t="s">
        <v>4</v>
      </c>
      <c r="K10" s="10" t="s">
        <v>5</v>
      </c>
      <c r="L10" s="11" t="s">
        <v>6</v>
      </c>
    </row>
    <row r="11" spans="1:257" ht="45" x14ac:dyDescent="0.25">
      <c r="A11" s="12" t="s">
        <v>9</v>
      </c>
      <c r="B11" s="14">
        <v>619</v>
      </c>
      <c r="C11" s="14">
        <v>626</v>
      </c>
      <c r="D11" s="14">
        <v>606</v>
      </c>
      <c r="E11" s="12"/>
      <c r="F11" s="12">
        <v>519</v>
      </c>
      <c r="G11" s="12">
        <v>559</v>
      </c>
      <c r="H11" s="11"/>
      <c r="I11" s="14">
        <v>616</v>
      </c>
      <c r="J11" s="14">
        <v>624</v>
      </c>
      <c r="K11" s="14">
        <v>600</v>
      </c>
      <c r="L11" s="11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</row>
    <row r="12" spans="1:257" x14ac:dyDescent="0.25">
      <c r="A12" s="15" t="s">
        <v>10</v>
      </c>
      <c r="B12" s="15">
        <v>616</v>
      </c>
      <c r="C12" s="15">
        <v>623</v>
      </c>
      <c r="D12" s="15">
        <v>600</v>
      </c>
      <c r="E12" s="17"/>
      <c r="F12" s="17">
        <v>505</v>
      </c>
      <c r="G12" s="17">
        <v>550</v>
      </c>
      <c r="H12" s="18"/>
      <c r="I12" s="15">
        <v>614</v>
      </c>
      <c r="J12" s="15">
        <v>622</v>
      </c>
      <c r="K12" s="16">
        <v>594.5</v>
      </c>
      <c r="L12" s="1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</row>
    <row r="13" spans="1:257" x14ac:dyDescent="0.25">
      <c r="A13" s="10" t="s">
        <v>12</v>
      </c>
      <c r="B13" s="19">
        <f>SUM(B11:B12)</f>
        <v>1235</v>
      </c>
      <c r="C13" s="19">
        <f>SUM(C11:C12)</f>
        <v>1249</v>
      </c>
      <c r="D13" s="19">
        <f>SUM(D11:D12)</f>
        <v>1206</v>
      </c>
      <c r="E13" s="20">
        <v>481</v>
      </c>
      <c r="F13" s="19">
        <f>SUM(F11:F12)</f>
        <v>1024</v>
      </c>
      <c r="G13" s="19">
        <f>SUM(G11:G12)</f>
        <v>1109</v>
      </c>
      <c r="H13" s="10"/>
      <c r="I13" s="20">
        <f>SUM(I11:I12)</f>
        <v>1230</v>
      </c>
      <c r="J13" s="20">
        <f>SUM(J11:J12)</f>
        <v>1246</v>
      </c>
      <c r="K13" s="20">
        <f>SUM(K11:K12)</f>
        <v>1194.5</v>
      </c>
      <c r="L13" s="20">
        <v>501</v>
      </c>
    </row>
    <row r="14" spans="1:257" ht="21" x14ac:dyDescent="0.35">
      <c r="A14" s="5"/>
      <c r="E14" s="6"/>
    </row>
    <row r="15" spans="1:257" ht="21" x14ac:dyDescent="0.35">
      <c r="A15" s="7" t="s">
        <v>13</v>
      </c>
      <c r="E15" s="6"/>
      <c r="I15" s="8"/>
      <c r="J15" s="9" t="s">
        <v>2</v>
      </c>
    </row>
    <row r="16" spans="1:257" ht="43.15" customHeight="1" x14ac:dyDescent="0.25">
      <c r="A16" s="3"/>
      <c r="B16" s="10" t="s">
        <v>3</v>
      </c>
      <c r="C16" s="10" t="s">
        <v>4</v>
      </c>
      <c r="D16" s="10" t="s">
        <v>5</v>
      </c>
      <c r="E16" s="11" t="s">
        <v>6</v>
      </c>
      <c r="F16" s="11" t="s">
        <v>7</v>
      </c>
      <c r="G16" s="11" t="s">
        <v>8</v>
      </c>
      <c r="H16" s="11"/>
      <c r="I16" s="10" t="s">
        <v>3</v>
      </c>
      <c r="J16" s="10" t="s">
        <v>4</v>
      </c>
      <c r="K16" s="10" t="s">
        <v>5</v>
      </c>
      <c r="L16" s="11" t="s">
        <v>6</v>
      </c>
    </row>
    <row r="17" spans="1:13" ht="45" x14ac:dyDescent="0.25">
      <c r="A17" s="12" t="s">
        <v>9</v>
      </c>
      <c r="B17" s="21">
        <v>612.29999999999995</v>
      </c>
      <c r="C17" s="21">
        <v>618</v>
      </c>
      <c r="D17" s="21">
        <v>602.4</v>
      </c>
      <c r="E17" s="14"/>
      <c r="F17" s="14">
        <v>520</v>
      </c>
      <c r="G17" s="14">
        <v>560</v>
      </c>
      <c r="H17" s="14"/>
      <c r="I17" s="21">
        <v>608.70000000000005</v>
      </c>
      <c r="J17" s="21">
        <v>616.4</v>
      </c>
      <c r="K17" s="21">
        <v>596.9</v>
      </c>
    </row>
    <row r="18" spans="1:13" x14ac:dyDescent="0.25">
      <c r="A18" s="15" t="s">
        <v>10</v>
      </c>
      <c r="B18" s="22">
        <v>605.79999999999995</v>
      </c>
      <c r="C18" s="22">
        <v>612.29999999999995</v>
      </c>
      <c r="D18" s="22">
        <v>596</v>
      </c>
      <c r="E18" s="15"/>
      <c r="F18" s="15">
        <v>508</v>
      </c>
      <c r="G18" s="15">
        <v>551</v>
      </c>
      <c r="H18" s="15"/>
      <c r="I18" s="22">
        <v>602.4</v>
      </c>
      <c r="J18" s="22">
        <v>611</v>
      </c>
      <c r="K18" s="22">
        <v>591.6</v>
      </c>
      <c r="L18" s="23"/>
    </row>
    <row r="19" spans="1:13" x14ac:dyDescent="0.25">
      <c r="A19" s="10" t="s">
        <v>12</v>
      </c>
      <c r="B19" s="19">
        <f>SUM(B17:B18)</f>
        <v>1218.0999999999999</v>
      </c>
      <c r="C19" s="19">
        <f>SUM(C17:C18)</f>
        <v>1230.3</v>
      </c>
      <c r="D19" s="19">
        <f>SUM(D17:D18)</f>
        <v>1198.4000000000001</v>
      </c>
      <c r="E19" s="20">
        <v>631</v>
      </c>
      <c r="F19" s="19">
        <f>SUM(F17:F18)</f>
        <v>1028</v>
      </c>
      <c r="G19" s="19">
        <f>SUM(G17:G18)</f>
        <v>1111</v>
      </c>
      <c r="H19" s="10"/>
      <c r="I19" s="20">
        <f>SUM(I17:I18)</f>
        <v>1211.0999999999999</v>
      </c>
      <c r="J19" s="20">
        <f>SUM(J17:J18)</f>
        <v>1227.4000000000001</v>
      </c>
      <c r="K19" s="20">
        <f>SUM(K17:K18)</f>
        <v>1188.5</v>
      </c>
      <c r="L19" s="20">
        <v>654</v>
      </c>
    </row>
    <row r="20" spans="1:13" ht="21" x14ac:dyDescent="0.35">
      <c r="A20" s="5"/>
      <c r="E20" s="6"/>
    </row>
    <row r="21" spans="1:13" ht="21" x14ac:dyDescent="0.35">
      <c r="A21" s="7" t="s">
        <v>14</v>
      </c>
      <c r="B21" s="24"/>
      <c r="C21" s="24"/>
      <c r="D21" s="24"/>
      <c r="E21" s="24"/>
      <c r="F21" s="24"/>
      <c r="G21" s="24"/>
      <c r="H21" s="24"/>
      <c r="I21" s="8"/>
      <c r="J21" s="9" t="s">
        <v>2</v>
      </c>
      <c r="M21" s="8"/>
    </row>
    <row r="22" spans="1:13" ht="61.5" x14ac:dyDescent="0.35">
      <c r="A22" s="5"/>
      <c r="B22" s="10" t="s">
        <v>3</v>
      </c>
      <c r="C22" s="10" t="s">
        <v>4</v>
      </c>
      <c r="D22" s="10" t="s">
        <v>5</v>
      </c>
      <c r="E22" s="11" t="s">
        <v>6</v>
      </c>
      <c r="F22" s="11" t="s">
        <v>7</v>
      </c>
      <c r="G22" s="11" t="s">
        <v>8</v>
      </c>
      <c r="H22" s="11"/>
      <c r="I22" s="10" t="s">
        <v>3</v>
      </c>
      <c r="J22" s="10" t="s">
        <v>4</v>
      </c>
      <c r="K22" s="10" t="s">
        <v>5</v>
      </c>
      <c r="L22" s="11" t="s">
        <v>6</v>
      </c>
      <c r="M22" s="8"/>
    </row>
    <row r="23" spans="1:13" ht="45" x14ac:dyDescent="0.25">
      <c r="A23" s="12" t="s">
        <v>9</v>
      </c>
      <c r="B23" s="21">
        <v>605.6</v>
      </c>
      <c r="C23" s="21">
        <v>612.4</v>
      </c>
      <c r="D23" s="21">
        <v>602</v>
      </c>
      <c r="E23" s="24"/>
      <c r="F23" s="14">
        <v>529</v>
      </c>
      <c r="G23" s="14">
        <v>567</v>
      </c>
      <c r="H23" s="24"/>
      <c r="I23" s="21">
        <v>601.5</v>
      </c>
      <c r="J23" s="21">
        <v>611.1</v>
      </c>
      <c r="K23" s="21">
        <v>597.20000000000005</v>
      </c>
      <c r="M23" s="8"/>
    </row>
    <row r="24" spans="1:13" x14ac:dyDescent="0.25">
      <c r="A24" s="15" t="s">
        <v>10</v>
      </c>
      <c r="B24" s="22">
        <v>603.5</v>
      </c>
      <c r="C24" s="22">
        <v>611.1</v>
      </c>
      <c r="D24" s="22">
        <v>597.20000000000005</v>
      </c>
      <c r="E24" s="25"/>
      <c r="F24" s="15">
        <v>521</v>
      </c>
      <c r="G24" s="15">
        <v>561</v>
      </c>
      <c r="H24" s="25"/>
      <c r="I24" s="22">
        <v>599.4</v>
      </c>
      <c r="J24" s="22">
        <v>609.79999999999995</v>
      </c>
      <c r="K24" s="22">
        <v>592.4</v>
      </c>
      <c r="L24" s="23"/>
      <c r="M24" s="8"/>
    </row>
    <row r="25" spans="1:13" ht="18.600000000000001" customHeight="1" x14ac:dyDescent="0.25">
      <c r="A25" s="10" t="s">
        <v>12</v>
      </c>
      <c r="B25" s="19">
        <f>SUM(B23:B24)</f>
        <v>1209.0999999999999</v>
      </c>
      <c r="C25" s="19">
        <f>SUM(C23:C24)</f>
        <v>1223.5</v>
      </c>
      <c r="D25" s="19">
        <f>SUM(D23:D24)</f>
        <v>1199.2</v>
      </c>
      <c r="E25" s="20">
        <v>662</v>
      </c>
      <c r="F25" s="19">
        <f>SUM(F23:F24)</f>
        <v>1050</v>
      </c>
      <c r="G25" s="19">
        <f>SUM(G23:G24)</f>
        <v>1128</v>
      </c>
      <c r="H25" s="10"/>
      <c r="I25" s="20">
        <f>SUM(I23:I24)</f>
        <v>1200.9000000000001</v>
      </c>
      <c r="J25" s="20">
        <f>SUM(J23:J24)</f>
        <v>1220.9000000000001</v>
      </c>
      <c r="K25" s="20">
        <f>SUM(K23:K24)</f>
        <v>1189.5999999999999</v>
      </c>
      <c r="L25" s="20">
        <v>688</v>
      </c>
      <c r="M25" s="26"/>
    </row>
    <row r="26" spans="1:13" ht="18.75" x14ac:dyDescent="0.3">
      <c r="E26" s="6"/>
    </row>
    <row r="27" spans="1:13" ht="21" x14ac:dyDescent="0.35">
      <c r="A27" s="7" t="s">
        <v>15</v>
      </c>
      <c r="I27" s="4"/>
      <c r="J27" s="9" t="s">
        <v>2</v>
      </c>
    </row>
    <row r="28" spans="1:13" ht="60" x14ac:dyDescent="0.25">
      <c r="B28" s="10" t="s">
        <v>3</v>
      </c>
      <c r="C28" s="10" t="s">
        <v>4</v>
      </c>
      <c r="D28" s="10" t="s">
        <v>5</v>
      </c>
      <c r="E28" s="11" t="s">
        <v>6</v>
      </c>
      <c r="F28" s="11" t="s">
        <v>7</v>
      </c>
      <c r="G28" s="11" t="s">
        <v>8</v>
      </c>
      <c r="H28" s="11"/>
      <c r="I28" s="10" t="s">
        <v>3</v>
      </c>
      <c r="J28" s="10" t="s">
        <v>4</v>
      </c>
      <c r="K28" s="10" t="s">
        <v>5</v>
      </c>
      <c r="L28" s="11" t="s">
        <v>6</v>
      </c>
    </row>
    <row r="29" spans="1:13" ht="45" x14ac:dyDescent="0.25">
      <c r="A29" s="12" t="s">
        <v>9</v>
      </c>
      <c r="B29" s="21">
        <v>595</v>
      </c>
      <c r="C29" s="21">
        <v>604</v>
      </c>
      <c r="D29" s="21">
        <v>587</v>
      </c>
      <c r="E29" s="14"/>
      <c r="F29" s="14">
        <v>533</v>
      </c>
      <c r="G29" s="14">
        <v>591</v>
      </c>
      <c r="H29" s="14"/>
      <c r="I29" s="21">
        <v>594</v>
      </c>
      <c r="J29" s="21">
        <v>604</v>
      </c>
      <c r="K29" s="21">
        <v>585</v>
      </c>
      <c r="M29" s="26"/>
    </row>
    <row r="30" spans="1:13" x14ac:dyDescent="0.25">
      <c r="A30" s="15" t="s">
        <v>10</v>
      </c>
      <c r="B30" s="22">
        <v>596</v>
      </c>
      <c r="C30" s="22">
        <v>606</v>
      </c>
      <c r="D30" s="22">
        <v>590</v>
      </c>
      <c r="E30" s="15"/>
      <c r="F30" s="15">
        <v>528</v>
      </c>
      <c r="G30" s="15">
        <v>593</v>
      </c>
      <c r="H30" s="15"/>
      <c r="I30" s="22">
        <v>595</v>
      </c>
      <c r="J30" s="22">
        <v>605</v>
      </c>
      <c r="K30" s="22">
        <v>589</v>
      </c>
      <c r="L30" s="23"/>
      <c r="M30" s="26"/>
    </row>
    <row r="31" spans="1:13" x14ac:dyDescent="0.25">
      <c r="A31" s="10" t="s">
        <v>12</v>
      </c>
      <c r="B31" s="19">
        <f>SUM(B29:B30)</f>
        <v>1191</v>
      </c>
      <c r="C31" s="19">
        <f>SUM(C29:C30)</f>
        <v>1210</v>
      </c>
      <c r="D31" s="19">
        <f>SUM(D29:D30)</f>
        <v>1177</v>
      </c>
      <c r="E31" s="20">
        <v>453</v>
      </c>
      <c r="F31" s="19">
        <f>SUM(F29:F30)</f>
        <v>1061</v>
      </c>
      <c r="G31" s="19">
        <f>SUM(G29:G30)</f>
        <v>1184</v>
      </c>
      <c r="H31" s="10"/>
      <c r="I31" s="20">
        <f>SUM(I29:I30)</f>
        <v>1189</v>
      </c>
      <c r="J31" s="20">
        <f>SUM(J29:J30)</f>
        <v>1209</v>
      </c>
      <c r="K31" s="20">
        <f>SUM(K29:K30)</f>
        <v>1174</v>
      </c>
      <c r="L31" s="20">
        <v>457</v>
      </c>
      <c r="M31" s="26"/>
    </row>
    <row r="32" spans="1:13" x14ac:dyDescent="0.25">
      <c r="B32" s="14"/>
      <c r="C32" s="14"/>
      <c r="D32" s="14"/>
      <c r="E32" s="27"/>
      <c r="F32" s="14"/>
      <c r="G32" s="14"/>
      <c r="H32" s="14"/>
      <c r="M32" s="26"/>
    </row>
    <row r="33" spans="1:257" ht="18.75" x14ac:dyDescent="0.3">
      <c r="A33" s="7" t="s">
        <v>16</v>
      </c>
      <c r="B33" s="14"/>
      <c r="C33" s="14"/>
      <c r="D33" s="14"/>
      <c r="E33" s="14"/>
      <c r="F33" s="14"/>
      <c r="G33" s="14"/>
      <c r="H33" s="14"/>
      <c r="I33" s="26"/>
      <c r="J33" s="28" t="s">
        <v>2</v>
      </c>
      <c r="M33" s="26"/>
    </row>
    <row r="34" spans="1:257" ht="60" x14ac:dyDescent="0.25">
      <c r="B34" s="10" t="s">
        <v>3</v>
      </c>
      <c r="C34" s="10" t="s">
        <v>4</v>
      </c>
      <c r="D34" s="10" t="s">
        <v>5</v>
      </c>
      <c r="E34" s="11" t="s">
        <v>6</v>
      </c>
      <c r="F34" s="11" t="s">
        <v>7</v>
      </c>
      <c r="G34" s="11" t="s">
        <v>8</v>
      </c>
      <c r="H34" s="11"/>
      <c r="I34" s="10" t="s">
        <v>3</v>
      </c>
      <c r="J34" s="10" t="s">
        <v>4</v>
      </c>
      <c r="K34" s="10" t="s">
        <v>5</v>
      </c>
      <c r="L34" s="11" t="s">
        <v>6</v>
      </c>
    </row>
    <row r="35" spans="1:257" ht="45" x14ac:dyDescent="0.25">
      <c r="A35" s="12" t="s">
        <v>9</v>
      </c>
      <c r="B35" s="21">
        <v>564</v>
      </c>
      <c r="C35" s="21">
        <v>582</v>
      </c>
      <c r="D35" s="21">
        <v>570</v>
      </c>
      <c r="E35" s="14"/>
      <c r="F35" s="14">
        <v>528</v>
      </c>
      <c r="G35" s="14">
        <v>560</v>
      </c>
      <c r="H35" s="14"/>
      <c r="I35" s="21">
        <v>560</v>
      </c>
      <c r="J35" s="21">
        <v>579</v>
      </c>
      <c r="K35" s="21">
        <v>556</v>
      </c>
      <c r="M35" s="26"/>
    </row>
    <row r="36" spans="1:257" x14ac:dyDescent="0.25">
      <c r="A36" s="15" t="s">
        <v>10</v>
      </c>
      <c r="B36" s="22">
        <v>568</v>
      </c>
      <c r="C36" s="22">
        <v>586</v>
      </c>
      <c r="D36" s="22">
        <v>573</v>
      </c>
      <c r="E36" s="15"/>
      <c r="F36" s="15">
        <v>523</v>
      </c>
      <c r="G36" s="15">
        <v>559</v>
      </c>
      <c r="H36" s="15"/>
      <c r="I36" s="22">
        <v>564</v>
      </c>
      <c r="J36" s="22">
        <v>583</v>
      </c>
      <c r="K36" s="22">
        <v>561</v>
      </c>
      <c r="L36" s="23"/>
      <c r="M36" s="26"/>
    </row>
    <row r="37" spans="1:257" x14ac:dyDescent="0.25">
      <c r="A37" s="10" t="s">
        <v>12</v>
      </c>
      <c r="B37" s="19">
        <f>SUM(B35:B36)</f>
        <v>1132</v>
      </c>
      <c r="C37" s="19">
        <f>SUM(C35:C36)</f>
        <v>1168</v>
      </c>
      <c r="D37" s="19">
        <f>SUM(D35:D36)</f>
        <v>1143</v>
      </c>
      <c r="E37" s="20">
        <v>1564</v>
      </c>
      <c r="F37" s="19">
        <f>SUM(F35:F36)</f>
        <v>1051</v>
      </c>
      <c r="G37" s="19">
        <f>SUM(G35:G36)</f>
        <v>1119</v>
      </c>
      <c r="H37" s="10"/>
      <c r="I37" s="20">
        <f>SUM(I35:I36)</f>
        <v>1124</v>
      </c>
      <c r="J37" s="20">
        <f>SUM(J35:J36)</f>
        <v>1162</v>
      </c>
      <c r="K37" s="20">
        <f>SUM(K35:K36)</f>
        <v>1117</v>
      </c>
      <c r="L37" s="20">
        <v>1754</v>
      </c>
      <c r="M37" s="29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  <c r="IM37" s="30"/>
      <c r="IN37" s="30"/>
      <c r="IO37" s="30"/>
      <c r="IP37" s="30"/>
      <c r="IQ37" s="30"/>
      <c r="IR37" s="30"/>
      <c r="IS37" s="30"/>
      <c r="IT37" s="30"/>
      <c r="IU37" s="30"/>
      <c r="IV37" s="30"/>
      <c r="IW37" s="30"/>
    </row>
    <row r="38" spans="1:257" x14ac:dyDescent="0.25">
      <c r="B38" s="14"/>
      <c r="C38" s="14"/>
      <c r="D38" s="14"/>
      <c r="E38" s="14"/>
      <c r="F38" s="14"/>
      <c r="G38" s="14"/>
      <c r="H38" s="14"/>
      <c r="M38" s="26"/>
    </row>
    <row r="39" spans="1:257" ht="21" x14ac:dyDescent="0.35">
      <c r="A39" s="7" t="s">
        <v>17</v>
      </c>
      <c r="B39" s="10"/>
      <c r="C39" s="10"/>
      <c r="D39" s="10"/>
      <c r="E39" s="11"/>
      <c r="F39" s="11"/>
      <c r="G39" s="11"/>
      <c r="H39" s="11"/>
      <c r="J39" s="9" t="s">
        <v>2</v>
      </c>
    </row>
    <row r="40" spans="1:257" ht="60" x14ac:dyDescent="0.25">
      <c r="B40" s="10" t="s">
        <v>3</v>
      </c>
      <c r="C40" s="10" t="s">
        <v>4</v>
      </c>
      <c r="D40" s="10" t="s">
        <v>5</v>
      </c>
      <c r="E40" s="11" t="s">
        <v>6</v>
      </c>
      <c r="F40" s="11" t="s">
        <v>7</v>
      </c>
      <c r="G40" s="11" t="s">
        <v>8</v>
      </c>
      <c r="H40" s="11"/>
      <c r="I40" s="10" t="s">
        <v>3</v>
      </c>
      <c r="J40" s="10" t="s">
        <v>4</v>
      </c>
      <c r="K40" s="10" t="s">
        <v>5</v>
      </c>
      <c r="L40" s="11" t="s">
        <v>6</v>
      </c>
    </row>
    <row r="41" spans="1:257" ht="45" x14ac:dyDescent="0.25">
      <c r="A41" s="12" t="s">
        <v>9</v>
      </c>
      <c r="B41" s="31">
        <v>561.1</v>
      </c>
      <c r="C41" s="31">
        <v>581.9</v>
      </c>
      <c r="D41" s="31">
        <v>566</v>
      </c>
      <c r="E41" s="31"/>
      <c r="F41" s="31">
        <v>531</v>
      </c>
      <c r="G41" s="31">
        <v>559</v>
      </c>
      <c r="H41" s="31"/>
      <c r="I41" s="32">
        <v>555.9</v>
      </c>
      <c r="J41" s="32">
        <v>578.5</v>
      </c>
      <c r="K41" s="32">
        <v>552.5</v>
      </c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  <c r="FZ41" s="26"/>
      <c r="GA41" s="26"/>
      <c r="GB41" s="26"/>
      <c r="GC41" s="26"/>
      <c r="GD41" s="26"/>
      <c r="GE41" s="26"/>
      <c r="GF41" s="26"/>
      <c r="GG41" s="26"/>
      <c r="GH41" s="26"/>
      <c r="GI41" s="26"/>
      <c r="GJ41" s="26"/>
      <c r="GK41" s="26"/>
      <c r="GL41" s="26"/>
      <c r="GM41" s="26"/>
      <c r="GN41" s="26"/>
      <c r="GO41" s="26"/>
      <c r="GP41" s="26"/>
      <c r="GQ41" s="26"/>
      <c r="GR41" s="26"/>
      <c r="GS41" s="26"/>
      <c r="GT41" s="26"/>
      <c r="GU41" s="26"/>
      <c r="GV41" s="26"/>
      <c r="GW41" s="26"/>
      <c r="GX41" s="26"/>
      <c r="GY41" s="26"/>
      <c r="GZ41" s="26"/>
      <c r="HA41" s="26"/>
      <c r="HB41" s="26"/>
      <c r="HC41" s="26"/>
      <c r="HD41" s="26"/>
      <c r="HE41" s="26"/>
      <c r="HF41" s="26"/>
      <c r="HG41" s="26"/>
      <c r="HH41" s="26"/>
      <c r="HI41" s="26"/>
      <c r="HJ41" s="26"/>
      <c r="HK41" s="26"/>
      <c r="HL41" s="26"/>
      <c r="HM41" s="26"/>
      <c r="HN41" s="26"/>
      <c r="HO41" s="26"/>
      <c r="HP41" s="26"/>
      <c r="HQ41" s="26"/>
      <c r="HR41" s="26"/>
      <c r="HS41" s="26"/>
      <c r="HT41" s="26"/>
      <c r="HU41" s="26"/>
      <c r="HV41" s="26"/>
      <c r="HW41" s="26"/>
      <c r="HX41" s="26"/>
      <c r="HY41" s="26"/>
      <c r="HZ41" s="26"/>
      <c r="IA41" s="26"/>
      <c r="IB41" s="26"/>
      <c r="IC41" s="26"/>
      <c r="ID41" s="26"/>
      <c r="IE41" s="26"/>
      <c r="IF41" s="26"/>
      <c r="IG41" s="26"/>
      <c r="IH41" s="26"/>
      <c r="II41" s="26"/>
      <c r="IJ41" s="26"/>
      <c r="IK41" s="26"/>
      <c r="IL41" s="26"/>
      <c r="IM41" s="26"/>
      <c r="IN41" s="26"/>
      <c r="IO41" s="26"/>
      <c r="IP41" s="26"/>
      <c r="IQ41" s="26"/>
      <c r="IR41" s="26"/>
      <c r="IS41" s="26"/>
      <c r="IT41" s="26"/>
      <c r="IU41" s="26"/>
      <c r="IV41" s="26"/>
      <c r="IW41" s="26"/>
    </row>
    <row r="42" spans="1:257" x14ac:dyDescent="0.25">
      <c r="A42" s="14" t="s">
        <v>10</v>
      </c>
      <c r="B42" s="33">
        <v>564.9</v>
      </c>
      <c r="C42" s="33">
        <v>586.1</v>
      </c>
      <c r="D42" s="33">
        <v>572.1</v>
      </c>
      <c r="E42" s="33"/>
      <c r="F42" s="33">
        <v>528</v>
      </c>
      <c r="G42" s="33">
        <v>561</v>
      </c>
      <c r="H42" s="33"/>
      <c r="I42" s="34">
        <v>560.1</v>
      </c>
      <c r="J42" s="34">
        <v>583</v>
      </c>
      <c r="K42" s="34">
        <v>560.4</v>
      </c>
      <c r="L42" s="23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6"/>
      <c r="GA42" s="26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  <c r="GM42" s="26"/>
      <c r="GN42" s="26"/>
      <c r="GO42" s="26"/>
      <c r="GP42" s="26"/>
      <c r="GQ42" s="26"/>
      <c r="GR42" s="26"/>
      <c r="GS42" s="26"/>
      <c r="GT42" s="26"/>
      <c r="GU42" s="26"/>
      <c r="GV42" s="26"/>
      <c r="GW42" s="26"/>
      <c r="GX42" s="26"/>
      <c r="GY42" s="26"/>
      <c r="GZ42" s="26"/>
      <c r="HA42" s="26"/>
      <c r="HB42" s="26"/>
      <c r="HC42" s="26"/>
      <c r="HD42" s="26"/>
      <c r="HE42" s="26"/>
      <c r="HF42" s="26"/>
      <c r="HG42" s="26"/>
      <c r="HH42" s="26"/>
      <c r="HI42" s="26"/>
      <c r="HJ42" s="26"/>
      <c r="HK42" s="26"/>
      <c r="HL42" s="26"/>
      <c r="HM42" s="26"/>
      <c r="HN42" s="26"/>
      <c r="HO42" s="26"/>
      <c r="HP42" s="26"/>
      <c r="HQ42" s="26"/>
      <c r="HR42" s="26"/>
      <c r="HS42" s="26"/>
      <c r="HT42" s="26"/>
      <c r="HU42" s="26"/>
      <c r="HV42" s="26"/>
      <c r="HW42" s="26"/>
      <c r="HX42" s="26"/>
      <c r="HY42" s="26"/>
      <c r="HZ42" s="26"/>
      <c r="IA42" s="26"/>
      <c r="IB42" s="26"/>
      <c r="IC42" s="26"/>
      <c r="ID42" s="26"/>
      <c r="IE42" s="26"/>
      <c r="IF42" s="26"/>
      <c r="IG42" s="26"/>
      <c r="IH42" s="26"/>
      <c r="II42" s="26"/>
      <c r="IJ42" s="26"/>
      <c r="IK42" s="26"/>
      <c r="IL42" s="26"/>
      <c r="IM42" s="26"/>
      <c r="IN42" s="26"/>
      <c r="IO42" s="26"/>
      <c r="IP42" s="26"/>
      <c r="IQ42" s="26"/>
      <c r="IR42" s="26"/>
      <c r="IS42" s="26"/>
      <c r="IT42" s="26"/>
      <c r="IU42" s="26"/>
      <c r="IV42" s="26"/>
      <c r="IW42" s="26"/>
    </row>
    <row r="43" spans="1:257" x14ac:dyDescent="0.25">
      <c r="A43" s="35" t="s">
        <v>12</v>
      </c>
      <c r="B43" s="19">
        <f>SUM(B41:B42)</f>
        <v>1126</v>
      </c>
      <c r="C43" s="19">
        <f>SUM(C41:C42)</f>
        <v>1168</v>
      </c>
      <c r="D43" s="19">
        <f>SUM(D41:D42)</f>
        <v>1138.0999999999999</v>
      </c>
      <c r="E43" s="19">
        <v>1576</v>
      </c>
      <c r="F43" s="19">
        <f>SUM(F41:F42)</f>
        <v>1059</v>
      </c>
      <c r="G43" s="19">
        <f>SUM(G41:G42)</f>
        <v>1120</v>
      </c>
      <c r="H43" s="19"/>
      <c r="I43" s="19">
        <f>SUM(I41:I42)</f>
        <v>1116</v>
      </c>
      <c r="J43" s="19">
        <f>SUM(J41:J42)</f>
        <v>1161.5</v>
      </c>
      <c r="K43" s="19">
        <f>SUM(K41:K42)</f>
        <v>1112.9000000000001</v>
      </c>
      <c r="L43" s="20">
        <v>1786</v>
      </c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6"/>
      <c r="FN43" s="26"/>
      <c r="FO43" s="26"/>
      <c r="FP43" s="26"/>
      <c r="FQ43" s="26"/>
      <c r="FR43" s="26"/>
      <c r="FS43" s="26"/>
      <c r="FT43" s="26"/>
      <c r="FU43" s="26"/>
      <c r="FV43" s="26"/>
      <c r="FW43" s="26"/>
      <c r="FX43" s="26"/>
      <c r="FY43" s="26"/>
      <c r="FZ43" s="26"/>
      <c r="GA43" s="26"/>
      <c r="GB43" s="26"/>
      <c r="GC43" s="26"/>
      <c r="GD43" s="26"/>
      <c r="GE43" s="26"/>
      <c r="GF43" s="26"/>
      <c r="GG43" s="26"/>
      <c r="GH43" s="26"/>
      <c r="GI43" s="26"/>
      <c r="GJ43" s="26"/>
      <c r="GK43" s="26"/>
      <c r="GL43" s="26"/>
      <c r="GM43" s="26"/>
      <c r="GN43" s="26"/>
      <c r="GO43" s="26"/>
      <c r="GP43" s="26"/>
      <c r="GQ43" s="26"/>
      <c r="GR43" s="26"/>
      <c r="GS43" s="26"/>
      <c r="GT43" s="26"/>
      <c r="GU43" s="26"/>
      <c r="GV43" s="26"/>
      <c r="GW43" s="26"/>
      <c r="GX43" s="26"/>
      <c r="GY43" s="26"/>
      <c r="GZ43" s="26"/>
      <c r="HA43" s="26"/>
      <c r="HB43" s="26"/>
      <c r="HC43" s="26"/>
      <c r="HD43" s="26"/>
      <c r="HE43" s="26"/>
      <c r="HF43" s="26"/>
      <c r="HG43" s="26"/>
      <c r="HH43" s="26"/>
      <c r="HI43" s="26"/>
      <c r="HJ43" s="26"/>
      <c r="HK43" s="26"/>
      <c r="HL43" s="26"/>
      <c r="HM43" s="26"/>
      <c r="HN43" s="26"/>
      <c r="HO43" s="26"/>
      <c r="HP43" s="26"/>
      <c r="HQ43" s="26"/>
      <c r="HR43" s="26"/>
      <c r="HS43" s="26"/>
      <c r="HT43" s="26"/>
      <c r="HU43" s="26"/>
      <c r="HV43" s="26"/>
      <c r="HW43" s="26"/>
      <c r="HX43" s="26"/>
      <c r="HY43" s="26"/>
      <c r="HZ43" s="26"/>
      <c r="IA43" s="26"/>
      <c r="IB43" s="26"/>
      <c r="IC43" s="26"/>
      <c r="ID43" s="26"/>
      <c r="IE43" s="26"/>
      <c r="IF43" s="26"/>
      <c r="IG43" s="26"/>
      <c r="IH43" s="26"/>
      <c r="II43" s="26"/>
      <c r="IJ43" s="26"/>
      <c r="IK43" s="26"/>
      <c r="IL43" s="26"/>
      <c r="IM43" s="26"/>
      <c r="IN43" s="26"/>
      <c r="IO43" s="26"/>
      <c r="IP43" s="26"/>
      <c r="IQ43" s="26"/>
      <c r="IR43" s="26"/>
      <c r="IS43" s="26"/>
      <c r="IT43" s="26"/>
      <c r="IU43" s="26"/>
      <c r="IV43" s="26"/>
      <c r="IW43" s="26"/>
    </row>
    <row r="44" spans="1:257" x14ac:dyDescent="0.25">
      <c r="B44" s="14"/>
      <c r="C44" s="14"/>
      <c r="D44" s="14"/>
      <c r="E44" s="14"/>
      <c r="F44" s="14"/>
      <c r="G44" s="14"/>
      <c r="H44" s="14"/>
      <c r="M44" s="26"/>
      <c r="N44" s="26"/>
    </row>
    <row r="45" spans="1:257" ht="21" x14ac:dyDescent="0.35">
      <c r="A45" s="7" t="s">
        <v>18</v>
      </c>
      <c r="B45" s="10"/>
      <c r="C45" s="10"/>
      <c r="D45" s="10"/>
      <c r="E45" s="11"/>
      <c r="F45" s="11"/>
      <c r="G45" s="11"/>
      <c r="H45" s="11"/>
      <c r="J45" s="9" t="s">
        <v>2</v>
      </c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  <c r="EZ45" s="26"/>
      <c r="FA45" s="26"/>
      <c r="FB45" s="26"/>
      <c r="FC45" s="26"/>
      <c r="FD45" s="26"/>
      <c r="FE45" s="26"/>
      <c r="FF45" s="26"/>
      <c r="FG45" s="26"/>
      <c r="FH45" s="26"/>
      <c r="FI45" s="26"/>
      <c r="FJ45" s="26"/>
      <c r="FK45" s="26"/>
      <c r="FL45" s="26"/>
      <c r="FM45" s="26"/>
      <c r="FN45" s="26"/>
      <c r="FO45" s="26"/>
      <c r="FP45" s="26"/>
      <c r="FQ45" s="26"/>
      <c r="FR45" s="26"/>
      <c r="FS45" s="26"/>
      <c r="FT45" s="26"/>
      <c r="FU45" s="26"/>
      <c r="FV45" s="26"/>
      <c r="FW45" s="26"/>
      <c r="FX45" s="26"/>
      <c r="FY45" s="26"/>
      <c r="FZ45" s="26"/>
      <c r="GA45" s="26"/>
      <c r="GB45" s="26"/>
      <c r="GC45" s="26"/>
      <c r="GD45" s="26"/>
      <c r="GE45" s="26"/>
      <c r="GF45" s="26"/>
      <c r="GG45" s="26"/>
      <c r="GH45" s="26"/>
      <c r="GI45" s="26"/>
      <c r="GJ45" s="26"/>
      <c r="GK45" s="26"/>
      <c r="GL45" s="26"/>
      <c r="GM45" s="26"/>
      <c r="GN45" s="26"/>
      <c r="GO45" s="26"/>
      <c r="GP45" s="26"/>
      <c r="GQ45" s="26"/>
      <c r="GR45" s="26"/>
      <c r="GS45" s="26"/>
      <c r="GT45" s="26"/>
      <c r="GU45" s="26"/>
      <c r="GV45" s="26"/>
      <c r="GW45" s="26"/>
      <c r="GX45" s="26"/>
      <c r="GY45" s="26"/>
      <c r="GZ45" s="26"/>
      <c r="HA45" s="26"/>
      <c r="HB45" s="26"/>
      <c r="HC45" s="26"/>
      <c r="HD45" s="26"/>
      <c r="HE45" s="26"/>
      <c r="HF45" s="26"/>
      <c r="HG45" s="26"/>
      <c r="HH45" s="26"/>
      <c r="HI45" s="26"/>
      <c r="HJ45" s="26"/>
      <c r="HK45" s="26"/>
      <c r="HL45" s="26"/>
      <c r="HM45" s="26"/>
      <c r="HN45" s="26"/>
      <c r="HO45" s="26"/>
      <c r="HP45" s="26"/>
      <c r="HQ45" s="26"/>
      <c r="HR45" s="26"/>
      <c r="HS45" s="26"/>
      <c r="HT45" s="26"/>
      <c r="HU45" s="26"/>
      <c r="HV45" s="26"/>
      <c r="HW45" s="26"/>
      <c r="HX45" s="26"/>
      <c r="HY45" s="26"/>
      <c r="HZ45" s="26"/>
      <c r="IA45" s="26"/>
      <c r="IB45" s="26"/>
      <c r="IC45" s="26"/>
      <c r="ID45" s="26"/>
      <c r="IE45" s="26"/>
      <c r="IF45" s="26"/>
      <c r="IG45" s="26"/>
      <c r="IH45" s="26"/>
      <c r="II45" s="26"/>
      <c r="IJ45" s="26"/>
      <c r="IK45" s="26"/>
      <c r="IL45" s="26"/>
      <c r="IM45" s="26"/>
      <c r="IN45" s="26"/>
      <c r="IO45" s="26"/>
      <c r="IP45" s="26"/>
      <c r="IQ45" s="26"/>
      <c r="IR45" s="26"/>
      <c r="IS45" s="26"/>
      <c r="IT45" s="26"/>
      <c r="IU45" s="26"/>
      <c r="IV45" s="26"/>
      <c r="IW45" s="26"/>
    </row>
    <row r="46" spans="1:257" ht="60" x14ac:dyDescent="0.25">
      <c r="B46" s="10" t="s">
        <v>3</v>
      </c>
      <c r="C46" s="10" t="s">
        <v>4</v>
      </c>
      <c r="D46" s="10" t="s">
        <v>5</v>
      </c>
      <c r="E46" s="11" t="s">
        <v>6</v>
      </c>
      <c r="F46" s="11" t="s">
        <v>7</v>
      </c>
      <c r="G46" s="11" t="s">
        <v>8</v>
      </c>
      <c r="H46" s="11"/>
      <c r="I46" s="10" t="s">
        <v>3</v>
      </c>
      <c r="J46" s="10" t="s">
        <v>4</v>
      </c>
      <c r="K46" s="10" t="s">
        <v>5</v>
      </c>
      <c r="L46" s="11" t="s">
        <v>6</v>
      </c>
    </row>
    <row r="47" spans="1:257" ht="42.75" customHeight="1" x14ac:dyDescent="0.25">
      <c r="A47" s="12" t="s">
        <v>9</v>
      </c>
      <c r="B47" s="31">
        <v>564.79999999999995</v>
      </c>
      <c r="C47" s="31">
        <v>580.20000000000005</v>
      </c>
      <c r="D47" s="31">
        <v>570.1</v>
      </c>
      <c r="E47" s="31"/>
      <c r="F47" s="31">
        <v>536</v>
      </c>
      <c r="G47" s="31">
        <v>562</v>
      </c>
      <c r="H47" s="31"/>
      <c r="I47" s="32">
        <v>556.29999999999995</v>
      </c>
      <c r="J47" s="32">
        <v>575.9</v>
      </c>
      <c r="K47" s="32">
        <v>555.6</v>
      </c>
    </row>
    <row r="48" spans="1:257" x14ac:dyDescent="0.25">
      <c r="A48" s="14" t="s">
        <v>10</v>
      </c>
      <c r="B48" s="33">
        <v>569.4</v>
      </c>
      <c r="C48" s="33">
        <v>585.20000000000005</v>
      </c>
      <c r="D48" s="33">
        <v>576</v>
      </c>
      <c r="E48" s="33"/>
      <c r="F48" s="33">
        <v>531</v>
      </c>
      <c r="G48" s="33">
        <v>563</v>
      </c>
      <c r="H48" s="33"/>
      <c r="I48" s="34">
        <v>561.29999999999995</v>
      </c>
      <c r="J48" s="34">
        <v>581.5</v>
      </c>
      <c r="K48" s="34">
        <v>562.9</v>
      </c>
      <c r="L48" s="23"/>
    </row>
    <row r="49" spans="1:257" x14ac:dyDescent="0.25">
      <c r="A49" s="35" t="s">
        <v>12</v>
      </c>
      <c r="B49" s="19">
        <f>SUM(B47:B48)</f>
        <v>1134.1999999999998</v>
      </c>
      <c r="C49" s="19">
        <f>SUM(C47:C48)</f>
        <v>1165.4000000000001</v>
      </c>
      <c r="D49" s="19">
        <f>SUM(D47:D48)</f>
        <v>1146.0999999999999</v>
      </c>
      <c r="E49" s="19">
        <v>1683</v>
      </c>
      <c r="F49" s="19">
        <f>SUM(F47:F48)</f>
        <v>1067</v>
      </c>
      <c r="G49" s="19">
        <f>SUM(G47:G48)</f>
        <v>1125</v>
      </c>
      <c r="H49" s="19"/>
      <c r="I49" s="19">
        <f>SUM(I47:I48)</f>
        <v>1117.5999999999999</v>
      </c>
      <c r="J49" s="19">
        <f>SUM(J47:J48)</f>
        <v>1157.4000000000001</v>
      </c>
      <c r="K49" s="19">
        <f>SUM(K47:K48)</f>
        <v>1118.5</v>
      </c>
      <c r="L49" s="20">
        <v>1902</v>
      </c>
    </row>
    <row r="50" spans="1:257" ht="18.75" x14ac:dyDescent="0.3">
      <c r="E50" s="6"/>
    </row>
    <row r="51" spans="1:257" ht="18.75" hidden="1" x14ac:dyDescent="0.3">
      <c r="A51" s="7" t="s">
        <v>19</v>
      </c>
      <c r="B51" s="10"/>
      <c r="C51" s="10"/>
      <c r="D51" s="10"/>
      <c r="E51" s="11"/>
      <c r="F51" s="11"/>
      <c r="G51" s="11"/>
      <c r="H51" s="11"/>
    </row>
    <row r="52" spans="1:257" ht="60" hidden="1" x14ac:dyDescent="0.25">
      <c r="B52" s="10" t="s">
        <v>3</v>
      </c>
      <c r="C52" s="10" t="s">
        <v>4</v>
      </c>
      <c r="D52" s="10" t="s">
        <v>5</v>
      </c>
      <c r="E52" s="11" t="s">
        <v>6</v>
      </c>
      <c r="F52" s="11" t="s">
        <v>7</v>
      </c>
      <c r="G52" s="11" t="s">
        <v>8</v>
      </c>
      <c r="H52" s="11"/>
      <c r="I52" s="10" t="s">
        <v>3</v>
      </c>
      <c r="J52" s="10" t="s">
        <v>4</v>
      </c>
      <c r="K52" s="10" t="s">
        <v>5</v>
      </c>
      <c r="L52" s="11" t="s">
        <v>6</v>
      </c>
      <c r="M52" s="14"/>
      <c r="N52" s="14"/>
      <c r="O52" s="14"/>
      <c r="P52" s="14"/>
      <c r="Q52" s="14"/>
      <c r="R52" s="14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9"/>
      <c r="EK52" s="29"/>
      <c r="EL52" s="29"/>
      <c r="EM52" s="29"/>
      <c r="EN52" s="29"/>
      <c r="EO52" s="29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29"/>
      <c r="FI52" s="29"/>
      <c r="FJ52" s="29"/>
      <c r="FK52" s="29"/>
      <c r="FL52" s="29"/>
      <c r="FM52" s="29"/>
      <c r="FN52" s="29"/>
      <c r="FO52" s="29"/>
      <c r="FP52" s="29"/>
      <c r="FQ52" s="29"/>
      <c r="FR52" s="29"/>
      <c r="FS52" s="29"/>
      <c r="FT52" s="29"/>
      <c r="FU52" s="29"/>
      <c r="FV52" s="29"/>
      <c r="FW52" s="29"/>
      <c r="FX52" s="29"/>
      <c r="FY52" s="29"/>
      <c r="FZ52" s="29"/>
      <c r="GA52" s="29"/>
      <c r="GB52" s="29"/>
      <c r="GC52" s="29"/>
      <c r="GD52" s="29"/>
      <c r="GE52" s="29"/>
      <c r="GF52" s="29"/>
      <c r="GG52" s="29"/>
      <c r="GH52" s="29"/>
      <c r="GI52" s="29"/>
      <c r="GJ52" s="29"/>
      <c r="GK52" s="29"/>
      <c r="GL52" s="29"/>
      <c r="GM52" s="29"/>
      <c r="GN52" s="29"/>
      <c r="GO52" s="29"/>
      <c r="GP52" s="29"/>
      <c r="GQ52" s="29"/>
      <c r="GR52" s="29"/>
      <c r="GS52" s="29"/>
      <c r="GT52" s="29"/>
      <c r="GU52" s="29"/>
      <c r="GV52" s="29"/>
      <c r="GW52" s="29"/>
      <c r="GX52" s="29"/>
      <c r="GY52" s="29"/>
      <c r="GZ52" s="29"/>
      <c r="HA52" s="29"/>
      <c r="HB52" s="29"/>
      <c r="HC52" s="29"/>
      <c r="HD52" s="29"/>
      <c r="HE52" s="29"/>
      <c r="HF52" s="29"/>
      <c r="HG52" s="29"/>
      <c r="HH52" s="29"/>
      <c r="HI52" s="29"/>
      <c r="HJ52" s="29"/>
      <c r="HK52" s="29"/>
      <c r="HL52" s="29"/>
      <c r="HM52" s="29"/>
      <c r="HN52" s="29"/>
      <c r="HO52" s="29"/>
      <c r="HP52" s="29"/>
      <c r="HQ52" s="29"/>
      <c r="HR52" s="29"/>
      <c r="HS52" s="29"/>
      <c r="HT52" s="29"/>
      <c r="HU52" s="29"/>
      <c r="HV52" s="29"/>
      <c r="HW52" s="29"/>
      <c r="HX52" s="29"/>
      <c r="HY52" s="29"/>
      <c r="HZ52" s="29"/>
      <c r="IA52" s="29"/>
      <c r="IB52" s="29"/>
      <c r="IC52" s="29"/>
      <c r="ID52" s="29"/>
      <c r="IE52" s="29"/>
      <c r="IF52" s="29"/>
      <c r="IG52" s="29"/>
      <c r="IH52" s="29"/>
      <c r="II52" s="29"/>
      <c r="IJ52" s="29"/>
      <c r="IK52" s="29"/>
      <c r="IL52" s="29"/>
      <c r="IM52" s="29"/>
      <c r="IN52" s="29"/>
      <c r="IO52" s="29"/>
      <c r="IP52" s="29"/>
      <c r="IQ52" s="29"/>
      <c r="IR52" s="29"/>
      <c r="IS52" s="29"/>
      <c r="IT52" s="29"/>
      <c r="IU52" s="29"/>
      <c r="IV52" s="29"/>
      <c r="IW52" s="29"/>
    </row>
    <row r="53" spans="1:257" ht="45" hidden="1" x14ac:dyDescent="0.25">
      <c r="A53" s="12" t="s">
        <v>9</v>
      </c>
      <c r="B53" s="31">
        <v>554</v>
      </c>
      <c r="C53" s="31">
        <v>575.29999999999995</v>
      </c>
      <c r="D53" s="31">
        <v>563.4</v>
      </c>
      <c r="E53" s="31"/>
      <c r="F53" s="31">
        <v>533</v>
      </c>
      <c r="G53" s="31">
        <v>555</v>
      </c>
      <c r="H53" s="31"/>
      <c r="I53" s="32">
        <v>546.4</v>
      </c>
      <c r="J53" s="32">
        <v>570.29999999999995</v>
      </c>
      <c r="K53" s="32">
        <v>545.1</v>
      </c>
      <c r="M53" s="10"/>
      <c r="N53" s="10"/>
      <c r="O53" s="10"/>
      <c r="P53" s="11"/>
      <c r="Q53" s="11"/>
      <c r="R53" s="11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29"/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9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/>
      <c r="GH53" s="29"/>
      <c r="GI53" s="29"/>
      <c r="GJ53" s="29"/>
      <c r="GK53" s="29"/>
      <c r="GL53" s="29"/>
      <c r="GM53" s="29"/>
      <c r="GN53" s="29"/>
      <c r="GO53" s="29"/>
      <c r="GP53" s="29"/>
      <c r="GQ53" s="29"/>
      <c r="GR53" s="29"/>
      <c r="GS53" s="29"/>
      <c r="GT53" s="29"/>
      <c r="GU53" s="29"/>
      <c r="GV53" s="29"/>
      <c r="GW53" s="29"/>
      <c r="GX53" s="29"/>
      <c r="GY53" s="29"/>
      <c r="GZ53" s="29"/>
      <c r="HA53" s="29"/>
      <c r="HB53" s="29"/>
      <c r="HC53" s="29"/>
      <c r="HD53" s="29"/>
      <c r="HE53" s="29"/>
      <c r="HF53" s="29"/>
      <c r="HG53" s="29"/>
      <c r="HH53" s="29"/>
      <c r="HI53" s="29"/>
      <c r="HJ53" s="29"/>
      <c r="HK53" s="29"/>
      <c r="HL53" s="29"/>
      <c r="HM53" s="29"/>
      <c r="HN53" s="29"/>
      <c r="HO53" s="29"/>
      <c r="HP53" s="29"/>
      <c r="HQ53" s="29"/>
      <c r="HR53" s="29"/>
      <c r="HS53" s="29"/>
      <c r="HT53" s="29"/>
      <c r="HU53" s="29"/>
      <c r="HV53" s="29"/>
      <c r="HW53" s="29"/>
      <c r="HX53" s="29"/>
      <c r="HY53" s="29"/>
      <c r="HZ53" s="29"/>
      <c r="IA53" s="29"/>
      <c r="IB53" s="29"/>
      <c r="IC53" s="29"/>
      <c r="ID53" s="29"/>
      <c r="IE53" s="29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</row>
    <row r="54" spans="1:257" hidden="1" x14ac:dyDescent="0.25">
      <c r="A54" s="14" t="s">
        <v>10</v>
      </c>
      <c r="B54" s="33">
        <v>558.20000000000005</v>
      </c>
      <c r="C54" s="33">
        <v>579.9</v>
      </c>
      <c r="D54" s="33">
        <v>568.5</v>
      </c>
      <c r="E54" s="33"/>
      <c r="F54" s="33">
        <v>527</v>
      </c>
      <c r="G54" s="33">
        <v>551</v>
      </c>
      <c r="H54" s="33"/>
      <c r="I54" s="34">
        <v>550.70000000000005</v>
      </c>
      <c r="J54" s="34">
        <v>575.70000000000005</v>
      </c>
      <c r="K54" s="34">
        <v>553.4</v>
      </c>
      <c r="L54" s="23"/>
      <c r="M54" s="10"/>
      <c r="N54" s="10"/>
      <c r="O54" s="10"/>
      <c r="P54" s="11"/>
      <c r="Q54" s="11"/>
      <c r="R54" s="11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</row>
    <row r="55" spans="1:257" hidden="1" x14ac:dyDescent="0.25">
      <c r="A55" s="35" t="s">
        <v>12</v>
      </c>
      <c r="B55" s="19">
        <f>SUM(B53:B54)</f>
        <v>1112.2</v>
      </c>
      <c r="C55" s="19">
        <f>SUM(C53:C54)</f>
        <v>1155.1999999999998</v>
      </c>
      <c r="D55" s="19">
        <f>SUM(D53:D54)</f>
        <v>1131.9000000000001</v>
      </c>
      <c r="E55" s="19">
        <v>1319</v>
      </c>
      <c r="F55" s="19">
        <f>SUM(F53:F54)</f>
        <v>1060</v>
      </c>
      <c r="G55" s="19">
        <f>SUM(G53:G54)</f>
        <v>1106</v>
      </c>
      <c r="H55" s="19"/>
      <c r="I55" s="19">
        <f>SUM(I53:I54)</f>
        <v>1097.0999999999999</v>
      </c>
      <c r="J55" s="19">
        <f>SUM(J53:J54)</f>
        <v>1146</v>
      </c>
      <c r="K55" s="19">
        <f>SUM(K53:K54)</f>
        <v>1098.5</v>
      </c>
      <c r="L55" s="36">
        <v>1564</v>
      </c>
      <c r="M55" s="31"/>
      <c r="N55" s="31"/>
      <c r="O55" s="31"/>
      <c r="P55" s="31"/>
      <c r="Q55" s="31"/>
      <c r="R55" s="31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  <c r="IW55" s="8"/>
    </row>
    <row r="56" spans="1:257" x14ac:dyDescent="0.25">
      <c r="A56" s="37" t="s">
        <v>20</v>
      </c>
    </row>
    <row r="57" spans="1:257" x14ac:dyDescent="0.25">
      <c r="A57" s="38" t="s">
        <v>21</v>
      </c>
    </row>
    <row r="58" spans="1:257" x14ac:dyDescent="0.25">
      <c r="A58" s="38" t="s">
        <v>22</v>
      </c>
    </row>
    <row r="59" spans="1:257" x14ac:dyDescent="0.25">
      <c r="A59" s="8"/>
      <c r="B59" s="24"/>
      <c r="L59" s="14"/>
      <c r="M59" s="31"/>
      <c r="N59" s="31"/>
      <c r="O59" s="31"/>
      <c r="P59" s="31"/>
      <c r="Q59" s="31"/>
      <c r="R59" s="31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</row>
    <row r="60" spans="1:257" ht="18.75" hidden="1" x14ac:dyDescent="0.3">
      <c r="A60" s="7" t="s">
        <v>23</v>
      </c>
      <c r="B60" s="10"/>
      <c r="C60" s="10"/>
      <c r="D60" s="10"/>
      <c r="E60" s="11"/>
      <c r="F60" s="11"/>
      <c r="G60" s="11"/>
      <c r="H60" s="11"/>
      <c r="L60" s="10"/>
      <c r="M60" s="19"/>
      <c r="N60" s="19"/>
      <c r="O60" s="19"/>
      <c r="P60" s="19"/>
      <c r="Q60" s="19"/>
      <c r="R60" s="19"/>
    </row>
    <row r="61" spans="1:257" ht="60" hidden="1" x14ac:dyDescent="0.25">
      <c r="B61" s="10" t="s">
        <v>3</v>
      </c>
      <c r="C61" s="10" t="s">
        <v>4</v>
      </c>
      <c r="D61" s="10" t="s">
        <v>5</v>
      </c>
      <c r="E61" s="11" t="s">
        <v>6</v>
      </c>
      <c r="F61" s="11" t="s">
        <v>7</v>
      </c>
      <c r="G61" s="11" t="s">
        <v>8</v>
      </c>
      <c r="H61" s="11"/>
      <c r="I61" s="10" t="s">
        <v>3</v>
      </c>
      <c r="J61" s="10" t="s">
        <v>4</v>
      </c>
      <c r="K61" s="10" t="s">
        <v>5</v>
      </c>
      <c r="L61" s="11" t="s">
        <v>6</v>
      </c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29"/>
      <c r="EF61" s="29"/>
      <c r="EG61" s="29"/>
      <c r="EH61" s="29"/>
      <c r="EI61" s="29"/>
      <c r="EJ61" s="29"/>
      <c r="EK61" s="29"/>
      <c r="EL61" s="29"/>
      <c r="EM61" s="29"/>
      <c r="EN61" s="29"/>
      <c r="EO61" s="29"/>
      <c r="EP61" s="29"/>
      <c r="EQ61" s="29"/>
      <c r="ER61" s="29"/>
      <c r="ES61" s="29"/>
      <c r="ET61" s="29"/>
      <c r="EU61" s="29"/>
      <c r="EV61" s="29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29"/>
      <c r="FI61" s="29"/>
      <c r="FJ61" s="29"/>
      <c r="FK61" s="29"/>
      <c r="FL61" s="29"/>
      <c r="FM61" s="29"/>
      <c r="FN61" s="29"/>
      <c r="FO61" s="29"/>
      <c r="FP61" s="29"/>
      <c r="FQ61" s="29"/>
      <c r="FR61" s="29"/>
      <c r="FS61" s="29"/>
      <c r="FT61" s="29"/>
      <c r="FU61" s="29"/>
      <c r="FV61" s="29"/>
      <c r="FW61" s="29"/>
      <c r="FX61" s="29"/>
      <c r="FY61" s="29"/>
      <c r="FZ61" s="29"/>
      <c r="GA61" s="29"/>
      <c r="GB61" s="29"/>
      <c r="GC61" s="29"/>
      <c r="GD61" s="29"/>
      <c r="GE61" s="29"/>
      <c r="GF61" s="29"/>
      <c r="GG61" s="29"/>
      <c r="GH61" s="29"/>
      <c r="GI61" s="29"/>
      <c r="GJ61" s="29"/>
      <c r="GK61" s="29"/>
      <c r="GL61" s="29"/>
      <c r="GM61" s="29"/>
      <c r="GN61" s="29"/>
      <c r="GO61" s="29"/>
      <c r="GP61" s="29"/>
      <c r="GQ61" s="29"/>
      <c r="GR61" s="29"/>
      <c r="GS61" s="29"/>
      <c r="GT61" s="29"/>
      <c r="GU61" s="29"/>
      <c r="GV61" s="29"/>
      <c r="GW61" s="29"/>
      <c r="GX61" s="29"/>
      <c r="GY61" s="29"/>
      <c r="GZ61" s="29"/>
      <c r="HA61" s="29"/>
      <c r="HB61" s="29"/>
      <c r="HC61" s="29"/>
      <c r="HD61" s="29"/>
      <c r="HE61" s="29"/>
      <c r="HF61" s="29"/>
      <c r="HG61" s="29"/>
      <c r="HH61" s="29"/>
      <c r="HI61" s="29"/>
      <c r="HJ61" s="29"/>
      <c r="HK61" s="29"/>
      <c r="HL61" s="29"/>
      <c r="HM61" s="29"/>
      <c r="HN61" s="29"/>
      <c r="HO61" s="29"/>
      <c r="HP61" s="29"/>
      <c r="HQ61" s="29"/>
      <c r="HR61" s="29"/>
      <c r="HS61" s="29"/>
      <c r="HT61" s="29"/>
      <c r="HU61" s="29"/>
      <c r="HV61" s="29"/>
      <c r="HW61" s="29"/>
      <c r="HX61" s="29"/>
      <c r="HY61" s="29"/>
      <c r="HZ61" s="29"/>
      <c r="IA61" s="29"/>
      <c r="IB61" s="29"/>
      <c r="IC61" s="29"/>
      <c r="ID61" s="29"/>
      <c r="IE61" s="29"/>
      <c r="IF61" s="29"/>
      <c r="IG61" s="29"/>
      <c r="IH61" s="29"/>
      <c r="II61" s="29"/>
      <c r="IJ61" s="29"/>
      <c r="IK61" s="29"/>
      <c r="IL61" s="29"/>
      <c r="IM61" s="29"/>
      <c r="IN61" s="29"/>
      <c r="IO61" s="29"/>
      <c r="IP61" s="29"/>
      <c r="IQ61" s="29"/>
      <c r="IR61" s="29"/>
      <c r="IS61" s="29"/>
      <c r="IT61" s="29"/>
      <c r="IU61" s="29"/>
      <c r="IV61" s="29"/>
      <c r="IW61" s="29"/>
    </row>
    <row r="62" spans="1:257" hidden="1" x14ac:dyDescent="0.25">
      <c r="A62" s="12" t="s">
        <v>24</v>
      </c>
      <c r="B62" s="31">
        <v>498.9</v>
      </c>
      <c r="C62" s="31">
        <v>536.5</v>
      </c>
      <c r="D62" s="31">
        <v>524.70000000000005</v>
      </c>
      <c r="E62" s="14"/>
      <c r="F62" s="31">
        <v>494</v>
      </c>
      <c r="G62" s="31">
        <v>517</v>
      </c>
      <c r="H62" s="31"/>
      <c r="I62" s="32">
        <v>492.4</v>
      </c>
      <c r="J62" s="32">
        <v>530.6</v>
      </c>
      <c r="K62" s="32">
        <v>502.5</v>
      </c>
      <c r="L62" s="28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9"/>
      <c r="EK62" s="29"/>
      <c r="EL62" s="29"/>
      <c r="EM62" s="29"/>
      <c r="EN62" s="29"/>
      <c r="EO62" s="29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29"/>
      <c r="FI62" s="29"/>
      <c r="FJ62" s="29"/>
      <c r="FK62" s="29"/>
      <c r="FL62" s="29"/>
      <c r="FM62" s="29"/>
      <c r="FN62" s="29"/>
      <c r="FO62" s="29"/>
      <c r="FP62" s="29"/>
      <c r="FQ62" s="29"/>
      <c r="FR62" s="29"/>
      <c r="FS62" s="29"/>
      <c r="FT62" s="29"/>
      <c r="FU62" s="29"/>
      <c r="FV62" s="29"/>
      <c r="FW62" s="29"/>
      <c r="FX62" s="29"/>
      <c r="FY62" s="29"/>
      <c r="FZ62" s="29"/>
      <c r="GA62" s="29"/>
      <c r="GB62" s="29"/>
      <c r="GC62" s="29"/>
      <c r="GD62" s="29"/>
      <c r="GE62" s="29"/>
      <c r="GF62" s="29"/>
      <c r="GG62" s="29"/>
      <c r="GH62" s="29"/>
      <c r="GI62" s="29"/>
      <c r="GJ62" s="29"/>
      <c r="GK62" s="29"/>
      <c r="GL62" s="29"/>
      <c r="GM62" s="29"/>
      <c r="GN62" s="29"/>
      <c r="GO62" s="29"/>
      <c r="GP62" s="29"/>
      <c r="GQ62" s="29"/>
      <c r="GR62" s="29"/>
      <c r="GS62" s="29"/>
      <c r="GT62" s="29"/>
      <c r="GU62" s="29"/>
      <c r="GV62" s="29"/>
      <c r="GW62" s="29"/>
      <c r="GX62" s="29"/>
      <c r="GY62" s="29"/>
      <c r="GZ62" s="29"/>
      <c r="HA62" s="29"/>
      <c r="HB62" s="29"/>
      <c r="HC62" s="29"/>
      <c r="HD62" s="29"/>
      <c r="HE62" s="29"/>
      <c r="HF62" s="29"/>
      <c r="HG62" s="29"/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9"/>
      <c r="HW62" s="29"/>
      <c r="HX62" s="29"/>
      <c r="HY62" s="29"/>
      <c r="HZ62" s="29"/>
      <c r="IA62" s="29"/>
      <c r="IB62" s="29"/>
      <c r="IC62" s="29"/>
      <c r="ID62" s="29"/>
      <c r="IE62" s="29"/>
      <c r="IF62" s="29"/>
      <c r="IG62" s="29"/>
      <c r="IH62" s="29"/>
      <c r="II62" s="29"/>
      <c r="IJ62" s="29"/>
      <c r="IK62" s="29"/>
      <c r="IL62" s="29"/>
      <c r="IM62" s="29"/>
      <c r="IN62" s="29"/>
      <c r="IO62" s="29"/>
      <c r="IP62" s="29"/>
      <c r="IQ62" s="29"/>
      <c r="IR62" s="29"/>
      <c r="IS62" s="29"/>
      <c r="IT62" s="29"/>
      <c r="IU62" s="29"/>
      <c r="IV62" s="29"/>
      <c r="IW62" s="29"/>
    </row>
    <row r="63" spans="1:257" hidden="1" x14ac:dyDescent="0.25">
      <c r="A63" s="14" t="s">
        <v>10</v>
      </c>
      <c r="B63" s="13">
        <v>521</v>
      </c>
      <c r="C63" s="13">
        <v>556.97</v>
      </c>
      <c r="D63" s="13">
        <v>546.20000000000005</v>
      </c>
      <c r="E63" s="14"/>
      <c r="F63" s="14">
        <v>508</v>
      </c>
      <c r="G63" s="14">
        <v>530</v>
      </c>
      <c r="H63" s="14"/>
      <c r="I63" s="34">
        <v>513.79999999999995</v>
      </c>
      <c r="J63" s="34">
        <v>552.1</v>
      </c>
      <c r="K63" s="34">
        <v>527.9</v>
      </c>
      <c r="L63" s="23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  <c r="IW63" s="8"/>
    </row>
    <row r="64" spans="1:257" hidden="1" x14ac:dyDescent="0.25">
      <c r="A64" s="35" t="s">
        <v>12</v>
      </c>
      <c r="B64" s="39">
        <f>SUM(B62:B63)</f>
        <v>1019.9</v>
      </c>
      <c r="C64" s="39">
        <f>SUM(C62:C63)</f>
        <v>1093.47</v>
      </c>
      <c r="D64" s="39">
        <f>SUM(D62:D63)</f>
        <v>1070.9000000000001</v>
      </c>
      <c r="E64" s="39">
        <v>1098</v>
      </c>
      <c r="F64" s="39">
        <f>SUM(F62:F63)</f>
        <v>1002</v>
      </c>
      <c r="G64" s="39">
        <f>SUM(G62:G63)</f>
        <v>1047</v>
      </c>
      <c r="H64" s="39"/>
      <c r="I64" s="39">
        <f>SUM(I62:I63)</f>
        <v>1006.1999999999999</v>
      </c>
      <c r="J64" s="39">
        <f>SUM(J62:J63)</f>
        <v>1082.7</v>
      </c>
      <c r="K64" s="39">
        <f>SUM(K62:K63)</f>
        <v>1030.4000000000001</v>
      </c>
      <c r="L64" s="20">
        <v>1342</v>
      </c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  <c r="IV64" s="8"/>
      <c r="IW64" s="8"/>
    </row>
    <row r="65" spans="1:257" x14ac:dyDescent="0.25">
      <c r="A65" s="10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20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</row>
    <row r="69" spans="1:257" x14ac:dyDescent="0.25">
      <c r="A69" s="8"/>
      <c r="B69" s="10"/>
      <c r="C69" s="10"/>
      <c r="D69" s="10"/>
      <c r="E69" s="11"/>
      <c r="F69" s="11"/>
      <c r="G69" s="11"/>
      <c r="H69" s="11"/>
    </row>
    <row r="70" spans="1:257" ht="60" hidden="1" x14ac:dyDescent="0.25">
      <c r="B70" s="10" t="s">
        <v>3</v>
      </c>
      <c r="C70" s="10" t="s">
        <v>4</v>
      </c>
      <c r="D70" s="10" t="s">
        <v>5</v>
      </c>
      <c r="E70" s="11" t="s">
        <v>6</v>
      </c>
      <c r="F70" s="11" t="s">
        <v>7</v>
      </c>
      <c r="G70" s="11" t="s">
        <v>8</v>
      </c>
      <c r="H70" s="11"/>
      <c r="I70" s="10" t="s">
        <v>3</v>
      </c>
      <c r="J70" s="10" t="s">
        <v>4</v>
      </c>
      <c r="K70" s="10" t="s">
        <v>5</v>
      </c>
      <c r="L70" s="11" t="s">
        <v>6</v>
      </c>
    </row>
    <row r="71" spans="1:257" hidden="1" x14ac:dyDescent="0.25">
      <c r="B71" s="31">
        <v>500.99700000000001</v>
      </c>
      <c r="C71" s="31">
        <v>533.45000000000005</v>
      </c>
      <c r="D71" s="31">
        <v>521.79999999999995</v>
      </c>
      <c r="E71" s="14"/>
      <c r="F71" s="31">
        <v>495</v>
      </c>
      <c r="G71" s="31">
        <v>516</v>
      </c>
      <c r="H71" s="31"/>
      <c r="I71" s="32">
        <v>491.8</v>
      </c>
      <c r="J71" s="32">
        <v>527.5</v>
      </c>
      <c r="K71" s="32">
        <v>500.7</v>
      </c>
    </row>
    <row r="72" spans="1:257" hidden="1" x14ac:dyDescent="0.25">
      <c r="A72" s="28"/>
      <c r="B72" s="16">
        <v>521.79</v>
      </c>
      <c r="C72" s="16">
        <v>554.36</v>
      </c>
      <c r="D72" s="16">
        <v>540.17999999999995</v>
      </c>
      <c r="E72" s="15"/>
      <c r="F72" s="15">
        <v>511</v>
      </c>
      <c r="G72" s="15">
        <v>529</v>
      </c>
      <c r="H72" s="15"/>
      <c r="I72" s="34">
        <v>513.79999999999995</v>
      </c>
      <c r="J72" s="34">
        <v>549.6</v>
      </c>
      <c r="K72" s="34">
        <v>524.4</v>
      </c>
      <c r="L72" s="23"/>
    </row>
    <row r="73" spans="1:257" ht="18.75" hidden="1" x14ac:dyDescent="0.3">
      <c r="A73" s="7" t="s">
        <v>25</v>
      </c>
      <c r="B73" s="39">
        <f>SUM(B71:B72)</f>
        <v>1022.787</v>
      </c>
      <c r="C73" s="39">
        <f>SUM(C71:C72)</f>
        <v>1087.81</v>
      </c>
      <c r="D73" s="39">
        <f>SUM(D71:D72)</f>
        <v>1061.98</v>
      </c>
      <c r="E73" s="39">
        <v>1137</v>
      </c>
      <c r="F73" s="39">
        <f>SUM(F71:F72)</f>
        <v>1006</v>
      </c>
      <c r="G73" s="39">
        <f>SUM(G71:G72)</f>
        <v>1045</v>
      </c>
      <c r="H73" s="39"/>
      <c r="I73" s="39">
        <f>SUM(I71:I72)</f>
        <v>1005.5999999999999</v>
      </c>
      <c r="J73" s="39">
        <f>SUM(J71:J72)</f>
        <v>1077.0999999999999</v>
      </c>
      <c r="K73" s="39">
        <f>SUM(K71:K72)</f>
        <v>1025.0999999999999</v>
      </c>
      <c r="L73" s="20">
        <v>1368</v>
      </c>
    </row>
    <row r="74" spans="1:257" ht="60" hidden="1" x14ac:dyDescent="0.25">
      <c r="A74" s="12" t="s">
        <v>24</v>
      </c>
      <c r="B74" s="10" t="s">
        <v>3</v>
      </c>
      <c r="C74" s="10" t="s">
        <v>4</v>
      </c>
      <c r="D74" s="10" t="s">
        <v>5</v>
      </c>
      <c r="E74" s="11" t="s">
        <v>6</v>
      </c>
      <c r="F74" s="11" t="s">
        <v>7</v>
      </c>
      <c r="G74" s="11" t="s">
        <v>8</v>
      </c>
      <c r="H74" s="11"/>
      <c r="I74" s="10" t="s">
        <v>3</v>
      </c>
      <c r="J74" s="10" t="s">
        <v>4</v>
      </c>
      <c r="K74" s="10" t="s">
        <v>5</v>
      </c>
      <c r="L74" s="11" t="s">
        <v>6</v>
      </c>
    </row>
    <row r="75" spans="1:257" hidden="1" x14ac:dyDescent="0.25">
      <c r="A75" s="15" t="s">
        <v>10</v>
      </c>
      <c r="B75" s="31">
        <v>495.67</v>
      </c>
      <c r="C75" s="31">
        <v>529.25</v>
      </c>
      <c r="D75" s="31">
        <v>517.4</v>
      </c>
      <c r="E75" s="14"/>
      <c r="F75" s="31">
        <v>497</v>
      </c>
      <c r="G75" s="31">
        <v>516</v>
      </c>
      <c r="H75" s="31"/>
      <c r="I75" s="32">
        <v>487.1</v>
      </c>
      <c r="J75" s="32">
        <v>523.1</v>
      </c>
      <c r="K75" s="32">
        <v>496.9</v>
      </c>
    </row>
    <row r="76" spans="1:257" hidden="1" x14ac:dyDescent="0.25">
      <c r="A76" s="35" t="s">
        <v>12</v>
      </c>
      <c r="B76" s="16">
        <v>518.64</v>
      </c>
      <c r="C76" s="16">
        <v>554.15</v>
      </c>
      <c r="D76" s="16">
        <v>539.65</v>
      </c>
      <c r="E76" s="15"/>
      <c r="F76" s="15">
        <v>513</v>
      </c>
      <c r="G76" s="15">
        <v>531</v>
      </c>
      <c r="H76" s="15"/>
      <c r="I76" s="34">
        <v>511.1</v>
      </c>
      <c r="J76" s="34">
        <v>548.9</v>
      </c>
      <c r="K76" s="34">
        <v>522.79999999999995</v>
      </c>
      <c r="L76" s="23"/>
    </row>
    <row r="77" spans="1:257" ht="18.75" hidden="1" x14ac:dyDescent="0.3">
      <c r="A77" s="7" t="s">
        <v>26</v>
      </c>
      <c r="B77" s="39">
        <f>SUM(B75:B76)</f>
        <v>1014.31</v>
      </c>
      <c r="C77" s="39">
        <f>SUM(C75:C76)</f>
        <v>1083.4000000000001</v>
      </c>
      <c r="D77" s="39">
        <f>SUM(D75:D76)</f>
        <v>1057.05</v>
      </c>
      <c r="E77" s="39">
        <v>1029</v>
      </c>
      <c r="F77" s="39">
        <f>SUM(F75:F76)</f>
        <v>1010</v>
      </c>
      <c r="G77" s="39">
        <f>SUM(G75:G76)</f>
        <v>1047</v>
      </c>
      <c r="H77" s="19"/>
      <c r="I77" s="40">
        <f>SUM(I75:I76)</f>
        <v>998.2</v>
      </c>
      <c r="J77" s="39">
        <f>SUM(J75:J76)</f>
        <v>1072</v>
      </c>
      <c r="K77" s="39">
        <f>SUM(K75:K76)</f>
        <v>1019.6999999999999</v>
      </c>
      <c r="L77" s="20">
        <v>1249</v>
      </c>
    </row>
    <row r="78" spans="1:257" hidden="1" x14ac:dyDescent="0.25">
      <c r="A78" s="12" t="s">
        <v>24</v>
      </c>
    </row>
    <row r="79" spans="1:257" ht="45" hidden="1" x14ac:dyDescent="0.25">
      <c r="A79" s="15" t="s">
        <v>10</v>
      </c>
      <c r="B79" s="10"/>
      <c r="C79" s="10"/>
      <c r="D79" s="10"/>
      <c r="E79" s="11" t="s">
        <v>27</v>
      </c>
      <c r="F79" s="11" t="s">
        <v>28</v>
      </c>
      <c r="G79" s="11" t="s">
        <v>29</v>
      </c>
      <c r="H79" s="11"/>
    </row>
    <row r="80" spans="1:257" ht="30" hidden="1" x14ac:dyDescent="0.25">
      <c r="A80" s="35" t="s">
        <v>12</v>
      </c>
      <c r="B80" s="10" t="s">
        <v>3</v>
      </c>
      <c r="C80" s="10" t="s">
        <v>4</v>
      </c>
      <c r="D80" s="10" t="s">
        <v>5</v>
      </c>
      <c r="E80" s="11" t="s">
        <v>30</v>
      </c>
      <c r="F80" s="11" t="s">
        <v>31</v>
      </c>
      <c r="G80" s="11" t="s">
        <v>32</v>
      </c>
      <c r="H80" s="11"/>
    </row>
    <row r="81" spans="1:257" ht="15" hidden="1" customHeight="1" x14ac:dyDescent="0.25">
      <c r="B81" s="31">
        <v>496</v>
      </c>
      <c r="C81" s="31">
        <v>528</v>
      </c>
      <c r="D81" s="31">
        <v>516</v>
      </c>
      <c r="E81" s="10"/>
      <c r="F81" s="31">
        <v>496</v>
      </c>
      <c r="G81" s="31">
        <v>515</v>
      </c>
      <c r="H81" s="31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/>
      <c r="IM81" s="8"/>
      <c r="IN81" s="8"/>
      <c r="IO81" s="8"/>
      <c r="IP81" s="8"/>
      <c r="IQ81" s="8"/>
      <c r="IR81" s="8"/>
      <c r="IS81" s="8"/>
      <c r="IT81" s="8"/>
      <c r="IU81" s="8"/>
      <c r="IV81" s="8"/>
      <c r="IW81" s="8"/>
    </row>
    <row r="82" spans="1:257" ht="18.75" hidden="1" x14ac:dyDescent="0.3">
      <c r="A82" s="7" t="s">
        <v>33</v>
      </c>
      <c r="B82" s="33">
        <v>519</v>
      </c>
      <c r="C82" s="33">
        <v>553</v>
      </c>
      <c r="D82" s="33">
        <v>542</v>
      </c>
      <c r="E82" s="41"/>
      <c r="F82" s="33">
        <v>514</v>
      </c>
      <c r="G82" s="33">
        <v>529</v>
      </c>
      <c r="H82" s="31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  <c r="IR82" s="8"/>
      <c r="IS82" s="8"/>
      <c r="IT82" s="8"/>
      <c r="IU82" s="8"/>
      <c r="IV82" s="8"/>
      <c r="IW82" s="8"/>
    </row>
    <row r="83" spans="1:257" hidden="1" x14ac:dyDescent="0.25">
      <c r="A83" s="28" t="s">
        <v>34</v>
      </c>
      <c r="B83" s="19">
        <f>SUM(B81:B82)</f>
        <v>1015</v>
      </c>
      <c r="C83" s="19">
        <f>SUM(C81:C82)</f>
        <v>1081</v>
      </c>
      <c r="D83" s="19">
        <f>SUM(D81:D82)</f>
        <v>1058</v>
      </c>
      <c r="E83" s="39">
        <v>954</v>
      </c>
      <c r="F83" s="19">
        <f>SUM(F81:F82)</f>
        <v>1010</v>
      </c>
      <c r="G83" s="19">
        <f>SUM(G81:G82)</f>
        <v>1044</v>
      </c>
      <c r="H83" s="19"/>
      <c r="J83" s="2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/>
      <c r="IM83" s="8"/>
      <c r="IN83" s="8"/>
      <c r="IO83" s="8"/>
      <c r="IP83" s="8"/>
      <c r="IQ83" s="8"/>
      <c r="IR83" s="8"/>
      <c r="IS83" s="8"/>
      <c r="IT83" s="8"/>
      <c r="IU83" s="8"/>
      <c r="IV83" s="8"/>
      <c r="IW83" s="8"/>
    </row>
    <row r="84" spans="1:257" hidden="1" x14ac:dyDescent="0.25">
      <c r="A84" s="12" t="s">
        <v>24</v>
      </c>
      <c r="B84" s="19"/>
      <c r="C84" s="24"/>
      <c r="D84" s="24"/>
      <c r="E84" s="24"/>
      <c r="F84" s="24"/>
      <c r="G84" s="24"/>
      <c r="H84" s="24"/>
    </row>
    <row r="85" spans="1:257" hidden="1" x14ac:dyDescent="0.25">
      <c r="A85" s="15" t="s">
        <v>10</v>
      </c>
      <c r="B85" s="42"/>
      <c r="C85" s="43"/>
      <c r="D85" s="43"/>
      <c r="E85" s="43"/>
      <c r="F85" s="43"/>
      <c r="G85" s="43"/>
      <c r="H85" s="43"/>
    </row>
    <row r="86" spans="1:257" hidden="1" x14ac:dyDescent="0.25">
      <c r="A86" s="10" t="s">
        <v>12</v>
      </c>
      <c r="B86" s="24"/>
    </row>
  </sheetData>
  <pageMargins left="0.75" right="0.75" top="0.75" bottom="0.75" header="0.5" footer="0.5"/>
  <pageSetup scale="43" orientation="portrait" horizontalDpi="300" verticalDpi="300"/>
  <headerFooter>
    <oddHeader>&amp;L&amp;"-,Bold"&amp;11 000000UNIVERSITY LEVEL DATA&amp;C&amp;"-,Bold"&amp;11 000000TABLE 11&amp;R&amp;"-,Bold"&amp;11 000000Mean SAT Scores of Fall Entering Freshmen</oddHeader>
    <oddFooter>&amp;L&amp;"-,Bold"&amp;11 000000Office of Institutional Research, UMass Boston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11</vt:lpstr>
      <vt:lpstr>'Table 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Mean SAT Scores of Entering Freshmen Fall 2018 - Fall 2025</dc:title>
  <dc:creator>Kristyna Cloherty</dc:creator>
  <cp:lastModifiedBy>Awat O Osman</cp:lastModifiedBy>
  <cp:revision>0</cp:revision>
  <cp:lastPrinted>2026-07-27T19:40:08Z</cp:lastPrinted>
  <dcterms:created xsi:type="dcterms:W3CDTF">2007-04-18T16:12:18Z</dcterms:created>
  <dcterms:modified xsi:type="dcterms:W3CDTF">2026-08-10T17:56:41Z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[{"title":"Mean SAT Scores of Entering Freshmen Fall 2018 - Fall 2025","pageNumber":0,"geomIndex":-1,"issueTypeId":"MissingTitleIssue:XLSX","dismiss":false,"pageNumbers":[1],"coordinatesList":[[10.0,10.0,2.0,2.0]]}]</vt:lpwstr>
  </property>
</Properties>
</file>